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</sheets>
  <definedNames>
    <definedName name="_xlnm._FilterDatabase" localSheetId="0" hidden="1">'Лист1'!$A$20:$AF$20</definedName>
  </definedNames>
  <calcPr fullCalcOnLoad="1"/>
</workbook>
</file>

<file path=xl/sharedStrings.xml><?xml version="1.0" encoding="utf-8"?>
<sst xmlns="http://schemas.openxmlformats.org/spreadsheetml/2006/main" count="1785" uniqueCount="547">
  <si>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</si>
  <si>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</si>
  <si>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</si>
  <si>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</si>
  <si>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</si>
  <si>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</si>
  <si>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</si>
  <si>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</si>
  <si>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</si>
  <si>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</si>
  <si>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</si>
  <si>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</si>
  <si>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</si>
  <si>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</si>
  <si>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</si>
  <si>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</si>
  <si>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</si>
  <si>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</si>
  <si>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</si>
  <si>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</si>
  <si>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</si>
  <si>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</si>
  <si>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</si>
  <si>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</si>
  <si>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Российская Федерация</t>
  </si>
  <si>
    <t>"07" октября 2021 г.</t>
  </si>
  <si>
    <t>по физической культуре (юноши) в 2021-2022 учебном году</t>
  </si>
  <si>
    <t>М</t>
  </si>
  <si>
    <t>Андреевич</t>
  </si>
  <si>
    <t xml:space="preserve">Теория (результат) </t>
  </si>
  <si>
    <t>Баллы</t>
  </si>
  <si>
    <t>Гимнастика (результат)</t>
  </si>
  <si>
    <t>Баскетбол (результат)</t>
  </si>
  <si>
    <t xml:space="preserve">Прикладная физ-ра - подтягивание (результат) </t>
  </si>
  <si>
    <t xml:space="preserve">Прикладная физ-ра - челночный бег (результат) </t>
  </si>
  <si>
    <t>Прикладная физ-ра - наклон вперед (результат)</t>
  </si>
  <si>
    <t>Легкая атлетика - 1000 м (результат)</t>
  </si>
  <si>
    <t>05-05-2021-01</t>
  </si>
  <si>
    <t>Першиков</t>
  </si>
  <si>
    <t>Дмитрий</t>
  </si>
  <si>
    <t>Вячеславович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</si>
  <si>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</si>
  <si>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05-07-2021-02</t>
  </si>
  <si>
    <t>Фролов</t>
  </si>
  <si>
    <t>Никита</t>
  </si>
  <si>
    <t>Александрович</t>
  </si>
  <si>
    <t>05-07-2021-01</t>
  </si>
  <si>
    <t>Гузей</t>
  </si>
  <si>
    <t>Михаил</t>
  </si>
  <si>
    <t xml:space="preserve">    М</t>
  </si>
  <si>
    <t>05-08-2021-09</t>
  </si>
  <si>
    <t>Сикачев</t>
  </si>
  <si>
    <t>Кирилл</t>
  </si>
  <si>
    <t>Дмитриевич</t>
  </si>
  <si>
    <t>05-08-2021-07</t>
  </si>
  <si>
    <t>Антонов</t>
  </si>
  <si>
    <t>Даниил</t>
  </si>
  <si>
    <t>Сергеевич</t>
  </si>
  <si>
    <t>05-08-2021-02</t>
  </si>
  <si>
    <t>Песков</t>
  </si>
  <si>
    <t>Игоревич</t>
  </si>
  <si>
    <t>05-08-2021-08</t>
  </si>
  <si>
    <t>Шварак</t>
  </si>
  <si>
    <t>Алексеевич</t>
  </si>
  <si>
    <t>05-08-2021-06</t>
  </si>
  <si>
    <t>Пальчик</t>
  </si>
  <si>
    <t>Андрей</t>
  </si>
  <si>
    <t>Георгиевич</t>
  </si>
  <si>
    <t>05-08-2021-05</t>
  </si>
  <si>
    <t>Никульшин</t>
  </si>
  <si>
    <t>Илья</t>
  </si>
  <si>
    <t>05-08-2021-01</t>
  </si>
  <si>
    <t>Кочетков</t>
  </si>
  <si>
    <t>Олегович</t>
  </si>
  <si>
    <t>05-09-2021-02</t>
  </si>
  <si>
    <t>Токарев</t>
  </si>
  <si>
    <t>Сергей</t>
  </si>
  <si>
    <t>Васильевич</t>
  </si>
  <si>
    <t>05-10-2021-02</t>
  </si>
  <si>
    <t>Прохоров</t>
  </si>
  <si>
    <t>Михайлович</t>
  </si>
  <si>
    <t>05-10-2021-01</t>
  </si>
  <si>
    <t>Андреев</t>
  </si>
  <si>
    <t>05-11-2021-02</t>
  </si>
  <si>
    <t>Лоскутов</t>
  </si>
  <si>
    <t>05-11-2021-01</t>
  </si>
  <si>
    <t>Ульянов</t>
  </si>
  <si>
    <t>Романович</t>
  </si>
  <si>
    <t>Александр</t>
  </si>
  <si>
    <t>г. Мичуринск</t>
  </si>
  <si>
    <t>"14" октября 2021 г.</t>
  </si>
  <si>
    <t>Место проведения:МБОУ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"Гимзания", ТОГАОУ "Мичуринский лицей-интернат"</t>
  </si>
  <si>
    <t>Дата проведения: 07 октября 2021 г.; 14 октября 2021 г.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</si>
  <si>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физической культуре (юноши) 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</si>
  <si>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</t>
    </r>
    <r>
      <rPr>
        <b/>
        <u val="single"/>
        <sz val="18"/>
        <color indexed="8"/>
        <rFont val="Times New Roman"/>
        <family val="1"/>
      </rPr>
      <t xml:space="preserve"> физической культуре (юноши)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</si>
  <si>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физической культуре (юноши</t>
    </r>
    <r>
      <rPr>
        <b/>
        <sz val="18"/>
        <color indexed="8"/>
        <rFont val="Times New Roman"/>
        <family val="1"/>
      </rPr>
      <t>) на территории г. Мичуринска</t>
    </r>
  </si>
  <si>
    <t>05-05-2021-20</t>
  </si>
  <si>
    <t xml:space="preserve">Митуликин 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</si>
  <si>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</si>
  <si>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Бортникова И.В</t>
  </si>
  <si>
    <t>05-07-2021-26</t>
  </si>
  <si>
    <t>Корсаков</t>
  </si>
  <si>
    <t>Иван</t>
  </si>
  <si>
    <t>Владимирович</t>
  </si>
  <si>
    <t>05-07-2021-31</t>
  </si>
  <si>
    <t>Нагиев</t>
  </si>
  <si>
    <t>Заур</t>
  </si>
  <si>
    <t>Сеймурович</t>
  </si>
  <si>
    <t>Трунова С. Ф</t>
  </si>
  <si>
    <t>05-07-2021-30</t>
  </si>
  <si>
    <t>Хачиров</t>
  </si>
  <si>
    <t>05-07-2021-27</t>
  </si>
  <si>
    <t>05-07-2021-32</t>
  </si>
  <si>
    <t>Раздорский</t>
  </si>
  <si>
    <t>Юрьевич</t>
  </si>
  <si>
    <t>05-07-2021-38</t>
  </si>
  <si>
    <t>Киндиров</t>
  </si>
  <si>
    <t>Владимир</t>
  </si>
  <si>
    <t>05-07-2021-18</t>
  </si>
  <si>
    <t>Сухарев</t>
  </si>
  <si>
    <t>Арсений</t>
  </si>
  <si>
    <t>Иванович</t>
  </si>
  <si>
    <t>05-07-2021-19</t>
  </si>
  <si>
    <t>Плохотнюк</t>
  </si>
  <si>
    <t>Захар</t>
  </si>
  <si>
    <t>05-07-2021-21</t>
  </si>
  <si>
    <t>Каменский</t>
  </si>
  <si>
    <t>Антон</t>
  </si>
  <si>
    <t>05-07-2021-24</t>
  </si>
  <si>
    <t>Скрылёв</t>
  </si>
  <si>
    <t>Елисей</t>
  </si>
  <si>
    <t>05-07-2021-28</t>
  </si>
  <si>
    <t>Вогнерубов</t>
  </si>
  <si>
    <t>05-08-2021-12</t>
  </si>
  <si>
    <t>Никольский</t>
  </si>
  <si>
    <t>Макар</t>
  </si>
  <si>
    <t>Минаев</t>
  </si>
  <si>
    <t>Тимофей</t>
  </si>
  <si>
    <t>Пузина С. А</t>
  </si>
  <si>
    <t>Греков</t>
  </si>
  <si>
    <t>Михей</t>
  </si>
  <si>
    <t>Владиславович</t>
  </si>
  <si>
    <t>05-09-2021-17</t>
  </si>
  <si>
    <t>Горлов</t>
  </si>
  <si>
    <t xml:space="preserve">Михаил </t>
  </si>
  <si>
    <t>Витальевич</t>
  </si>
  <si>
    <t>05-09-2021-15</t>
  </si>
  <si>
    <t>Хорошков</t>
  </si>
  <si>
    <t>05-09-2021-16</t>
  </si>
  <si>
    <t>Лезин</t>
  </si>
  <si>
    <t>05-09-2021-14</t>
  </si>
  <si>
    <t>Черников</t>
  </si>
  <si>
    <t>Анатолий</t>
  </si>
  <si>
    <t>05-09-2021-11</t>
  </si>
  <si>
    <t>Лазарев</t>
  </si>
  <si>
    <t>05-09-2021-04</t>
  </si>
  <si>
    <t>Колтаков</t>
  </si>
  <si>
    <t>Кузьма</t>
  </si>
  <si>
    <t>Швейкин</t>
  </si>
  <si>
    <t>Владислав</t>
  </si>
  <si>
    <t>Пузина С. А.</t>
  </si>
  <si>
    <t>05-10-2021-03</t>
  </si>
  <si>
    <t>Волошенко</t>
  </si>
  <si>
    <t>Валерьевич</t>
  </si>
  <si>
    <t>Бащенко</t>
  </si>
  <si>
    <t>Алексанрович</t>
  </si>
  <si>
    <t>05-06-2021-11</t>
  </si>
  <si>
    <t xml:space="preserve">Шукуров </t>
  </si>
  <si>
    <t xml:space="preserve">Амирхамзы </t>
  </si>
  <si>
    <t xml:space="preserve">Баходурович </t>
  </si>
  <si>
    <t>01.12.2009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</si>
  <si>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</si>
  <si>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Лукьянов Максим Андреевич</t>
  </si>
  <si>
    <t>05-06-2021-17</t>
  </si>
  <si>
    <t xml:space="preserve">Чепраков </t>
  </si>
  <si>
    <t xml:space="preserve">Максим </t>
  </si>
  <si>
    <t>21.12.2009</t>
  </si>
  <si>
    <t>05-06-2021-28</t>
  </si>
  <si>
    <t xml:space="preserve">Шерстов </t>
  </si>
  <si>
    <t xml:space="preserve">Алексей </t>
  </si>
  <si>
    <t xml:space="preserve">Сергеевич </t>
  </si>
  <si>
    <t>20.03.2009</t>
  </si>
  <si>
    <t xml:space="preserve">Козин </t>
  </si>
  <si>
    <t xml:space="preserve">Никита </t>
  </si>
  <si>
    <t xml:space="preserve">Денисович </t>
  </si>
  <si>
    <t>28.09.2008</t>
  </si>
  <si>
    <t>Каширина Галина Анатольевна</t>
  </si>
  <si>
    <t xml:space="preserve">Струков </t>
  </si>
  <si>
    <t xml:space="preserve">Евгеньевич </t>
  </si>
  <si>
    <t>21.11.2008</t>
  </si>
  <si>
    <t>05-08-2021-16</t>
  </si>
  <si>
    <t xml:space="preserve">Бекетов </t>
  </si>
  <si>
    <t xml:space="preserve">Витальевич </t>
  </si>
  <si>
    <t>12.09.2007</t>
  </si>
  <si>
    <t>Логунов Илья Александрович</t>
  </si>
  <si>
    <t>05-08-2021-14</t>
  </si>
  <si>
    <t xml:space="preserve">Лазарев </t>
  </si>
  <si>
    <t xml:space="preserve">Роман </t>
  </si>
  <si>
    <t>Деносович</t>
  </si>
  <si>
    <t>09.09.2007</t>
  </si>
  <si>
    <t>05-08-2021-29</t>
  </si>
  <si>
    <t xml:space="preserve">Зубцов </t>
  </si>
  <si>
    <t xml:space="preserve">Егор </t>
  </si>
  <si>
    <t xml:space="preserve">Эдуардович </t>
  </si>
  <si>
    <t>03.12.2007</t>
  </si>
  <si>
    <t>05-08-2021-18</t>
  </si>
  <si>
    <t>Утешев</t>
  </si>
  <si>
    <t xml:space="preserve">Владислав </t>
  </si>
  <si>
    <t>Вадимович</t>
  </si>
  <si>
    <t>м</t>
  </si>
  <si>
    <t>03.09.2007</t>
  </si>
  <si>
    <t>05-08-2021-23</t>
  </si>
  <si>
    <t xml:space="preserve">Белов </t>
  </si>
  <si>
    <t xml:space="preserve">Иван </t>
  </si>
  <si>
    <t>01.11.2007</t>
  </si>
  <si>
    <t>05-08-2021-25</t>
  </si>
  <si>
    <t xml:space="preserve">Остроухов </t>
  </si>
  <si>
    <t xml:space="preserve">Даниил </t>
  </si>
  <si>
    <t>Русланович</t>
  </si>
  <si>
    <t>23.02.2007</t>
  </si>
  <si>
    <t xml:space="preserve">Балашов </t>
  </si>
  <si>
    <t xml:space="preserve">Андреевич </t>
  </si>
  <si>
    <t>17.04.2007</t>
  </si>
  <si>
    <t>05-08-2021-15</t>
  </si>
  <si>
    <t xml:space="preserve">Ларин </t>
  </si>
  <si>
    <t xml:space="preserve">Илья </t>
  </si>
  <si>
    <t xml:space="preserve">Вячеславович </t>
  </si>
  <si>
    <t>24.04.2007</t>
  </si>
  <si>
    <t>05-08-2021-27</t>
  </si>
  <si>
    <t xml:space="preserve">Кондаков </t>
  </si>
  <si>
    <t xml:space="preserve">Александрович </t>
  </si>
  <si>
    <t>29.11.2006</t>
  </si>
  <si>
    <t xml:space="preserve">Щукин </t>
  </si>
  <si>
    <t xml:space="preserve">Алексеевич </t>
  </si>
  <si>
    <t>20.01.2008</t>
  </si>
  <si>
    <t>05-09-2021-22</t>
  </si>
  <si>
    <t xml:space="preserve">Гуреев </t>
  </si>
  <si>
    <t xml:space="preserve">Александр </t>
  </si>
  <si>
    <t>25.06.2005</t>
  </si>
  <si>
    <t>05-09-2021-26</t>
  </si>
  <si>
    <t xml:space="preserve">Калугин </t>
  </si>
  <si>
    <t xml:space="preserve">Вадим </t>
  </si>
  <si>
    <t>02.01.2006</t>
  </si>
  <si>
    <t>05-09-2021-19</t>
  </si>
  <si>
    <t xml:space="preserve">Спицын </t>
  </si>
  <si>
    <t xml:space="preserve">Матвей </t>
  </si>
  <si>
    <t>01.10.2006</t>
  </si>
  <si>
    <t>05-10-2021-24</t>
  </si>
  <si>
    <t xml:space="preserve">Арутюнян </t>
  </si>
  <si>
    <t xml:space="preserve">Рафаэль </t>
  </si>
  <si>
    <t xml:space="preserve">Арутюнович </t>
  </si>
  <si>
    <t>01.05.2005</t>
  </si>
  <si>
    <t>05-10-2021-13</t>
  </si>
  <si>
    <t xml:space="preserve">Чопик </t>
  </si>
  <si>
    <t>Анатольевич</t>
  </si>
  <si>
    <t>17.01.2006</t>
  </si>
  <si>
    <t>05-10-2021-04</t>
  </si>
  <si>
    <t xml:space="preserve">Мещеряков </t>
  </si>
  <si>
    <t>09.02.2005</t>
  </si>
  <si>
    <t>Гайкалов</t>
  </si>
  <si>
    <t>униципальное  автономное общеобразовательное учреждение "Средняя общеобразовательная школа №5 " Найчно-технологический центр имени И.В. Мичурина" г. Мичуринска</t>
  </si>
  <si>
    <t>Михайлова Екатерина Юрьевна</t>
  </si>
  <si>
    <t>05-06-2021-05</t>
  </si>
  <si>
    <t>Лисицин</t>
  </si>
  <si>
    <t>Матвей</t>
  </si>
  <si>
    <t>муниципальное  автономное общеобразовательное учреждение "Средняя общеобразовательная школа №5 " Найчно-технологический центр имени И.В. Мичурина" г. Мичуринска</t>
  </si>
  <si>
    <t>05-06-2021-10</t>
  </si>
  <si>
    <t>Языков</t>
  </si>
  <si>
    <t>05-06-2021-04</t>
  </si>
  <si>
    <t>Наумов</t>
  </si>
  <si>
    <t>Тимур</t>
  </si>
  <si>
    <t>Голодов</t>
  </si>
  <si>
    <t>Геннадьевич</t>
  </si>
  <si>
    <t>Логунов Алексей Владимирович</t>
  </si>
  <si>
    <t>05-05-2021-02</t>
  </si>
  <si>
    <t>Анисимов</t>
  </si>
  <si>
    <t>Артем</t>
  </si>
  <si>
    <t>05-06-2021-07</t>
  </si>
  <si>
    <t>Шульц</t>
  </si>
  <si>
    <t>Викторович</t>
  </si>
  <si>
    <t>Лозовик</t>
  </si>
  <si>
    <t xml:space="preserve">Южанинов </t>
  </si>
  <si>
    <t>Павлович</t>
  </si>
  <si>
    <t>05-07-2021-37</t>
  </si>
  <si>
    <t>Фадин</t>
  </si>
  <si>
    <t>Дмитриеевич</t>
  </si>
  <si>
    <t>Кузнецова Наталья Юрьевна</t>
  </si>
  <si>
    <t>05-07-2021-43</t>
  </si>
  <si>
    <t>Кравец</t>
  </si>
  <si>
    <t>05-08-2021-26</t>
  </si>
  <si>
    <t>Шевченко</t>
  </si>
  <si>
    <t>Денис</t>
  </si>
  <si>
    <t>05-08-2021-35</t>
  </si>
  <si>
    <t>Курмакаев</t>
  </si>
  <si>
    <t>Максимильканович</t>
  </si>
  <si>
    <t>05-07-2021-41</t>
  </si>
  <si>
    <t>Савельев</t>
  </si>
  <si>
    <t>05-07-2021-16</t>
  </si>
  <si>
    <t>Галкин</t>
  </si>
  <si>
    <t>Артемий</t>
  </si>
  <si>
    <t>05-08-2021-34</t>
  </si>
  <si>
    <t>Гураль</t>
  </si>
  <si>
    <t>Николаевич</t>
  </si>
  <si>
    <t>05-08-2021-36</t>
  </si>
  <si>
    <t>Санталов</t>
  </si>
  <si>
    <t>Максим</t>
  </si>
  <si>
    <t>05-08-2021-20</t>
  </si>
  <si>
    <t>Дрокин</t>
  </si>
  <si>
    <t>05-08-2021-33</t>
  </si>
  <si>
    <t>Родионов</t>
  </si>
  <si>
    <t>Михайловитч</t>
  </si>
  <si>
    <t>05-07-2021-40</t>
  </si>
  <si>
    <t>Игорь</t>
  </si>
  <si>
    <t>05-11-2021-27</t>
  </si>
  <si>
    <t>Трунов</t>
  </si>
  <si>
    <t>Захарова Виктория Родионовна</t>
  </si>
  <si>
    <t>05-11-2021-31</t>
  </si>
  <si>
    <t>Рыжих</t>
  </si>
  <si>
    <t>05-11-2021-29</t>
  </si>
  <si>
    <t>Дубровский</t>
  </si>
  <si>
    <t>Денисович</t>
  </si>
  <si>
    <t>05-10-2021-25</t>
  </si>
  <si>
    <t>Желтотрубов</t>
  </si>
  <si>
    <t>Борисович</t>
  </si>
  <si>
    <t>05-10-2021-19</t>
  </si>
  <si>
    <t>Чуриков</t>
  </si>
  <si>
    <t>Вадим</t>
  </si>
  <si>
    <t>05-10-2021-21</t>
  </si>
  <si>
    <t>Хаустов</t>
  </si>
  <si>
    <t>Мельников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</si>
  <si>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</si>
  <si>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Терехов Алексей Андреевич</t>
  </si>
  <si>
    <t>05-07-2021-03</t>
  </si>
  <si>
    <t>Ярослав</t>
  </si>
  <si>
    <t>Духанин Виктор Александрович</t>
  </si>
  <si>
    <t>Пирожкин</t>
  </si>
  <si>
    <t>05-10-2021-05</t>
  </si>
  <si>
    <t>Спирин</t>
  </si>
  <si>
    <t>Евгений</t>
  </si>
  <si>
    <t>Куликов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</si>
  <si>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</si>
  <si>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Попова Наталья Васильевна</t>
  </si>
  <si>
    <t>05-06-2021-09</t>
  </si>
  <si>
    <t>Гритчин</t>
  </si>
  <si>
    <t>16.022009</t>
  </si>
  <si>
    <t>Ламонова Елена Владимировна</t>
  </si>
  <si>
    <t>05-06-2021-43</t>
  </si>
  <si>
    <t>Попов</t>
  </si>
  <si>
    <t>Алексей</t>
  </si>
  <si>
    <t>05-06-2021-01</t>
  </si>
  <si>
    <t>05-07-2021-08</t>
  </si>
  <si>
    <t>Хребтов</t>
  </si>
  <si>
    <t>05-07-2021-33</t>
  </si>
  <si>
    <t>Стукалов</t>
  </si>
  <si>
    <t>Семененко Игорь Владимиорович</t>
  </si>
  <si>
    <t>Тищенко</t>
  </si>
  <si>
    <t>Фефелов</t>
  </si>
  <si>
    <t>Евгеньевич</t>
  </si>
  <si>
    <t>05-08-2021-38</t>
  </si>
  <si>
    <t>Игнатов</t>
  </si>
  <si>
    <t>Артём</t>
  </si>
  <si>
    <t>05-08-2021-45</t>
  </si>
  <si>
    <t>Тяпкин</t>
  </si>
  <si>
    <t>Шатилов Александр Юрьевич</t>
  </si>
  <si>
    <t>05-08-2021-46</t>
  </si>
  <si>
    <t>Копылов</t>
  </si>
  <si>
    <t>05-08-2021-39</t>
  </si>
  <si>
    <t>Новиков</t>
  </si>
  <si>
    <t>Перелыгин</t>
  </si>
  <si>
    <t>Филимонова Галина Викторовна</t>
  </si>
  <si>
    <t>Баев</t>
  </si>
  <si>
    <t>05-08-2021-41</t>
  </si>
  <si>
    <t>Садыков</t>
  </si>
  <si>
    <t>Амир</t>
  </si>
  <si>
    <t>Тимурович</t>
  </si>
  <si>
    <t>05-08-2021-10</t>
  </si>
  <si>
    <t>Лугин</t>
  </si>
  <si>
    <t>Константин</t>
  </si>
  <si>
    <t>05-08-2021-37</t>
  </si>
  <si>
    <t>Качанов</t>
  </si>
  <si>
    <t>Константинович</t>
  </si>
  <si>
    <t>05-08-2021-11</t>
  </si>
  <si>
    <t>Рязанов</t>
  </si>
  <si>
    <t>Шаров</t>
  </si>
  <si>
    <t>Блинников</t>
  </si>
  <si>
    <t>05-10-2021-26</t>
  </si>
  <si>
    <t>Семёнов</t>
  </si>
  <si>
    <t>05-10-2021-23</t>
  </si>
  <si>
    <t>Шкурко</t>
  </si>
  <si>
    <t>Семён</t>
  </si>
  <si>
    <t>05-10-2021-22</t>
  </si>
  <si>
    <t>05-10-2021-47</t>
  </si>
  <si>
    <t>Нечаев</t>
  </si>
  <si>
    <t>Павел</t>
  </si>
  <si>
    <t>05-10-2021-44</t>
  </si>
  <si>
    <t>Исаков</t>
  </si>
  <si>
    <t>муниципальное бюджетное общеобразовательное учреждение "Средняя общеобразовательная школа №17 "Юнармеец"" г.Мичуринска Тамбовской области</t>
  </si>
  <si>
    <t>Максаков Андрей Анатольевич</t>
  </si>
  <si>
    <t>Григорчук</t>
  </si>
  <si>
    <t>Сальников Александр Владимирович</t>
  </si>
  <si>
    <t>Куманцев</t>
  </si>
  <si>
    <t>Максимович</t>
  </si>
  <si>
    <t>Храмов</t>
  </si>
  <si>
    <t>05-09-2021-01</t>
  </si>
  <si>
    <t>Борисов</t>
  </si>
  <si>
    <t>Нечаев Александр Борисович</t>
  </si>
  <si>
    <t>Похазников</t>
  </si>
  <si>
    <t>Егор</t>
  </si>
  <si>
    <t>Данила</t>
  </si>
  <si>
    <t>Радиевич</t>
  </si>
  <si>
    <t>05-07-2021-001</t>
  </si>
  <si>
    <t>Кулиев</t>
  </si>
  <si>
    <t>Эминович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</si>
  <si>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</si>
  <si>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Ватагина Роза Насибулловна</t>
  </si>
  <si>
    <t>05-07-2021-002</t>
  </si>
  <si>
    <t>Светиков</t>
  </si>
  <si>
    <t>05-07-2021-003</t>
  </si>
  <si>
    <t>Улыбышев</t>
  </si>
  <si>
    <t>05-08-2021-004</t>
  </si>
  <si>
    <t>Михтинев</t>
  </si>
  <si>
    <t>05-08-2021-005</t>
  </si>
  <si>
    <t>Тариков</t>
  </si>
  <si>
    <t>Яков</t>
  </si>
  <si>
    <t>05-08-2021-006</t>
  </si>
  <si>
    <t>Болдырев</t>
  </si>
  <si>
    <t>05-08-2021-007</t>
  </si>
  <si>
    <t>Ясаков</t>
  </si>
  <si>
    <t>05-08-2021-008</t>
  </si>
  <si>
    <t>Панин</t>
  </si>
  <si>
    <t>05-09-2021-001</t>
  </si>
  <si>
    <t>Дроздов</t>
  </si>
  <si>
    <t>Артемович</t>
  </si>
  <si>
    <t>Кострикин Александр Михайлович</t>
  </si>
  <si>
    <t>05-09-2021-002</t>
  </si>
  <si>
    <t>Степанов</t>
  </si>
  <si>
    <t>05-09-2021-003</t>
  </si>
  <si>
    <t>Герман</t>
  </si>
  <si>
    <t>05-09-2021-004</t>
  </si>
  <si>
    <t>Ильич</t>
  </si>
  <si>
    <t>05-10-2021-005</t>
  </si>
  <si>
    <t>Булгачев</t>
  </si>
  <si>
    <t>Ситников Виталий Михайлович</t>
  </si>
  <si>
    <t>05-10-2021-006</t>
  </si>
  <si>
    <t>Потемин</t>
  </si>
  <si>
    <t>05-10-2021-007</t>
  </si>
  <si>
    <t>Мигунов</t>
  </si>
  <si>
    <t>Юрий</t>
  </si>
  <si>
    <t>05-10-2021-008</t>
  </si>
  <si>
    <t>05-11-2021-009</t>
  </si>
  <si>
    <t>05-11-2021-010</t>
  </si>
  <si>
    <t>Протасов</t>
  </si>
  <si>
    <t>05-11-2021-011</t>
  </si>
  <si>
    <t>Тимошкин</t>
  </si>
  <si>
    <t>05-11-2021-012</t>
  </si>
  <si>
    <t>Шишкин</t>
  </si>
  <si>
    <t>05-05-2021-05-03</t>
  </si>
  <si>
    <t>Логунов</t>
  </si>
  <si>
    <t xml:space="preserve">Андрей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</si>
  <si>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</si>
  <si>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Аксенова Татьяна Александровна</t>
  </si>
  <si>
    <t>Михин</t>
  </si>
  <si>
    <t>Курсаков Геннадий Евстафьевич</t>
  </si>
  <si>
    <t>05-05-2021-04</t>
  </si>
  <si>
    <t>Кузнецов</t>
  </si>
  <si>
    <t>11.12.201</t>
  </si>
  <si>
    <t>Пашков Антон Владимирович</t>
  </si>
  <si>
    <t>Прибытковский</t>
  </si>
  <si>
    <t>Никитич</t>
  </si>
  <si>
    <t>05-06-2021-13</t>
  </si>
  <si>
    <t>Симонов</t>
  </si>
  <si>
    <t>Быков</t>
  </si>
  <si>
    <t>Воскресенский</t>
  </si>
  <si>
    <t>05-06-2021-15</t>
  </si>
  <si>
    <t>Балакирев</t>
  </si>
  <si>
    <t>Артур</t>
  </si>
  <si>
    <t>Кретинин</t>
  </si>
  <si>
    <t>Эванисян</t>
  </si>
  <si>
    <t>Вигенович</t>
  </si>
  <si>
    <t>Пашигорева Галина Владимировна</t>
  </si>
  <si>
    <t>05-07-2021-17</t>
  </si>
  <si>
    <t>05-08-2021-21</t>
  </si>
  <si>
    <t>Белоусов</t>
  </si>
  <si>
    <t>05-08-2021-22</t>
  </si>
  <si>
    <t>Набокин</t>
  </si>
  <si>
    <t>Власов</t>
  </si>
  <si>
    <t>05-09-2021-31</t>
  </si>
  <si>
    <t>Бородин</t>
  </si>
  <si>
    <t>Наторин</t>
  </si>
  <si>
    <t>05-09-2021-30</t>
  </si>
  <si>
    <t>Арутюнян</t>
  </si>
  <si>
    <t>Роман</t>
  </si>
  <si>
    <t>Варужанович</t>
  </si>
  <si>
    <t>05-09-2021-29</t>
  </si>
  <si>
    <t>Тещин</t>
  </si>
  <si>
    <t>Эдуардович</t>
  </si>
  <si>
    <t>05-09-2021-32</t>
  </si>
  <si>
    <t>Зотоа</t>
  </si>
  <si>
    <t>05-09-2021-34</t>
  </si>
  <si>
    <t>Сустретов</t>
  </si>
  <si>
    <t>05-09-2021-35</t>
  </si>
  <si>
    <t>Сорокин</t>
  </si>
  <si>
    <t>05-11-2021-42</t>
  </si>
  <si>
    <t>Смагин</t>
  </si>
  <si>
    <t>Сергеева Наталия Николаевна</t>
  </si>
  <si>
    <t>05-11-2021-41</t>
  </si>
  <si>
    <t>Блинков</t>
  </si>
  <si>
    <t>05-11-2021-38</t>
  </si>
  <si>
    <t>Василевский</t>
  </si>
  <si>
    <t>Митин</t>
  </si>
  <si>
    <t>Петр</t>
  </si>
  <si>
    <t>тамбовское областное государственное автономное общеобразовательное учреждение "Мичуринский лицей-интернат"</t>
  </si>
  <si>
    <t>Эгин Денис Вячеславович</t>
  </si>
  <si>
    <t>Наседкин</t>
  </si>
  <si>
    <t>05-06-2021-08</t>
  </si>
  <si>
    <t>Устинкин</t>
  </si>
  <si>
    <t xml:space="preserve">Ведешкин </t>
  </si>
  <si>
    <t>Климов Павел Владимирович</t>
  </si>
  <si>
    <t>Матушкин</t>
  </si>
  <si>
    <t>Черемисов</t>
  </si>
  <si>
    <t>05-09-2021-25</t>
  </si>
  <si>
    <t>Дедов</t>
  </si>
  <si>
    <t>05-09-2021-21</t>
  </si>
  <si>
    <t>Грязев</t>
  </si>
  <si>
    <t>05-09-2021-20</t>
  </si>
  <si>
    <t>Сазыкин</t>
  </si>
  <si>
    <t>Климов</t>
  </si>
  <si>
    <t>05--10-2021-27</t>
  </si>
  <si>
    <t>Милкин</t>
  </si>
  <si>
    <t>05--10-2021-28</t>
  </si>
  <si>
    <t>Гриднев</t>
  </si>
  <si>
    <t>05--11-2021-35</t>
  </si>
  <si>
    <t>Ястребков</t>
  </si>
  <si>
    <t>05--11-2021-36</t>
  </si>
  <si>
    <t>Переславцев</t>
  </si>
  <si>
    <t>05--11-2021-37</t>
  </si>
  <si>
    <t>Луговцов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</si>
  <si>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- 184</t>
    </r>
    <r>
      <rPr>
        <sz val="18"/>
        <color indexed="8"/>
        <rFont val="Times New Roman"/>
        <family val="1"/>
      </rPr>
      <t>, 4 класс - 0, 5 класс  - 8, 6 класс -20,  7 класс - 34, 8 класс - 51, 9 класс - 30, 10 класс - 24, 11 класс - 17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</si>
  <si>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Захарова Виктория Родионовна</t>
    </r>
    <r>
      <rPr>
        <sz val="18"/>
        <color indexed="8"/>
        <rFont val="Times New Roman"/>
        <family val="1"/>
      </rPr>
      <t xml:space="preserve"> __________________________________ </t>
    </r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</si>
  <si>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</si>
  <si>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Телегина Ольга Владимировна</t>
    </r>
    <r>
      <rPr>
        <sz val="18"/>
        <color indexed="8"/>
        <rFont val="Times New Roman"/>
        <family val="1"/>
      </rPr>
      <t xml:space="preserve"> ________________________________________</t>
    </r>
  </si>
  <si>
    <t>Победитель</t>
  </si>
  <si>
    <t>Призер</t>
  </si>
  <si>
    <t>Кузнецова Наталия Юрьевна</t>
  </si>
  <si>
    <t>Бирева Анна Михайловна.</t>
  </si>
  <si>
    <t>Кобарженкова Ирина Николаевна</t>
  </si>
  <si>
    <t xml:space="preserve"> Володько Ирина Викторовна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</si>
</sst>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178" fontId="46" fillId="33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0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4" fontId="46" fillId="0" borderId="14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35" borderId="14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14" fontId="46" fillId="36" borderId="14" xfId="0" applyNumberFormat="1" applyFont="1" applyFill="1" applyBorder="1" applyAlignment="1">
      <alignment horizontal="center" vertical="center" wrapText="1"/>
    </xf>
    <xf numFmtId="14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16" fontId="46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178" fontId="4" fillId="38" borderId="14" xfId="0" applyNumberFormat="1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79" fontId="46" fillId="35" borderId="14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7" fillId="36" borderId="14" xfId="0" applyFont="1" applyFill="1" applyBorder="1" applyAlignment="1">
      <alignment/>
    </xf>
    <xf numFmtId="0" fontId="46" fillId="35" borderId="14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1"/>
  <sheetViews>
    <sheetView tabSelected="1" view="pageBreakPreview" zoomScale="50" zoomScaleNormal="73" zoomScaleSheetLayoutView="50" zoomScalePageLayoutView="0" workbookViewId="0" topLeftCell="J1">
      <pane ySplit="20" topLeftCell="A200" activePane="bottomLeft" state="frozen"/>
      <selection pane="topLeft" activeCell="D1" sqref="D1"/>
      <selection pane="bottomLeft" activeCell="N195" sqref="N19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14.7109375" style="0" customWidth="1"/>
    <col min="12" max="13" width="15.28125" style="0" customWidth="1"/>
    <col min="14" max="15" width="12.28125" style="0" customWidth="1"/>
    <col min="16" max="17" width="16.57421875" style="0" customWidth="1"/>
    <col min="18" max="19" width="19.00390625" style="0" customWidth="1"/>
    <col min="20" max="25" width="18.8515625" style="0" customWidth="1"/>
    <col min="26" max="26" width="12.7109375" style="0" customWidth="1"/>
    <col min="27" max="27" width="14.00390625" style="0" customWidth="1"/>
    <col min="28" max="28" width="16.57421875" style="0" customWidth="1"/>
    <col min="29" max="29" width="15.57421875" style="0" customWidth="1"/>
    <col min="30" max="30" width="15.00390625" style="0" customWidth="1"/>
    <col min="31" max="31" width="20.28125" style="0" customWidth="1"/>
    <col min="32" max="32" width="21.8515625" style="0" customWidth="1"/>
  </cols>
  <sheetData>
    <row r="1" spans="1:3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22.5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22.5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22.5">
      <c r="A4" s="11"/>
      <c r="B4" s="51" t="s">
        <v>89</v>
      </c>
      <c r="C4" s="51"/>
      <c r="D4" s="51"/>
      <c r="E4" s="51"/>
      <c r="F4" s="11"/>
      <c r="G4" s="11"/>
      <c r="H4" s="11"/>
      <c r="I4" s="11"/>
      <c r="J4" s="11"/>
      <c r="K4" s="11"/>
      <c r="L4" s="11"/>
      <c r="M4" s="18"/>
      <c r="N4" s="11"/>
      <c r="O4" s="18"/>
      <c r="P4" s="11"/>
      <c r="Q4" s="18"/>
      <c r="R4" s="11"/>
      <c r="S4" s="18"/>
      <c r="T4" s="11"/>
      <c r="U4" s="18"/>
      <c r="V4" s="13"/>
      <c r="W4" s="18"/>
      <c r="X4" s="18"/>
      <c r="Y4" s="15"/>
      <c r="Z4" s="51" t="s">
        <v>25</v>
      </c>
      <c r="AA4" s="51"/>
      <c r="AB4" s="51"/>
      <c r="AC4" s="51"/>
      <c r="AD4" s="51"/>
      <c r="AE4" s="51"/>
      <c r="AF4" s="11"/>
    </row>
    <row r="5" spans="1:32" ht="22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51" t="s">
        <v>90</v>
      </c>
      <c r="AA5" s="53"/>
      <c r="AB5" s="53"/>
      <c r="AC5" s="53"/>
      <c r="AD5" s="53"/>
      <c r="AE5" s="53"/>
      <c r="AF5" s="20"/>
    </row>
    <row r="6" spans="1:32" ht="23.25">
      <c r="A6" s="46" t="s">
        <v>537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23.25">
      <c r="A7" s="52" t="s">
        <v>91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ht="23.25">
      <c r="A8" s="46" t="s">
        <v>92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ht="23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7"/>
      <c r="N9" s="10"/>
      <c r="O9" s="17"/>
      <c r="P9" s="10"/>
      <c r="Q9" s="17"/>
      <c r="R9" s="10"/>
      <c r="S9" s="17"/>
      <c r="T9" s="10"/>
      <c r="U9" s="17"/>
      <c r="V9" s="12"/>
      <c r="W9" s="17"/>
      <c r="X9" s="17"/>
      <c r="Y9" s="14"/>
      <c r="Z9" s="10"/>
      <c r="AA9" s="10"/>
      <c r="AB9" s="10"/>
      <c r="AC9" s="10"/>
      <c r="AD9" s="10"/>
      <c r="AE9" s="10"/>
      <c r="AF9" s="10"/>
    </row>
    <row r="10" spans="1:32" ht="23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2"/>
      <c r="W10" s="17"/>
      <c r="X10" s="17"/>
      <c r="Y10" s="14"/>
      <c r="Z10" s="10"/>
      <c r="AA10" s="10"/>
      <c r="AB10" s="10"/>
      <c r="AC10" s="10"/>
      <c r="AD10" s="10"/>
      <c r="AE10" s="10"/>
      <c r="AF10" s="10"/>
    </row>
    <row r="11" spans="1:32" ht="22.5">
      <c r="A11" s="47" t="s">
        <v>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23.25">
      <c r="A12" s="46" t="s">
        <v>93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ht="23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7"/>
      <c r="N13" s="10"/>
      <c r="O13" s="17"/>
      <c r="P13" s="10"/>
      <c r="Q13" s="17"/>
      <c r="R13" s="10"/>
      <c r="S13" s="17"/>
      <c r="T13" s="10"/>
      <c r="U13" s="17"/>
      <c r="V13" s="12"/>
      <c r="W13" s="17"/>
      <c r="X13" s="17"/>
      <c r="Y13" s="14"/>
      <c r="Z13" s="10"/>
      <c r="AA13" s="10"/>
      <c r="AB13" s="10"/>
      <c r="AC13" s="10"/>
      <c r="AD13" s="10"/>
      <c r="AE13" s="10"/>
      <c r="AF13" s="10"/>
    </row>
    <row r="14" spans="1:32" ht="22.5">
      <c r="A14" s="47" t="s">
        <v>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ht="23.25">
      <c r="A15" s="46" t="s">
        <v>94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ht="23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2"/>
      <c r="W16" s="17"/>
      <c r="X16" s="17"/>
      <c r="Y16" s="14"/>
      <c r="Z16" s="10"/>
      <c r="AA16" s="10"/>
      <c r="AB16" s="10"/>
      <c r="AC16" s="10"/>
      <c r="AD16" s="10"/>
      <c r="AE16" s="10"/>
      <c r="AF16" s="10"/>
    </row>
    <row r="17" spans="1:32" ht="22.5" customHeight="1">
      <c r="A17" s="49" t="s">
        <v>95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23.25" customHeight="1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ht="15.75" thickBot="1"/>
    <row r="20" spans="1:32" ht="96" customHeight="1">
      <c r="A20" s="2" t="s">
        <v>0</v>
      </c>
      <c r="B20" s="3" t="s">
        <v>1</v>
      </c>
      <c r="C20" s="3" t="s">
        <v>10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23</v>
      </c>
      <c r="J20" s="3" t="s">
        <v>7</v>
      </c>
      <c r="K20" s="37" t="s">
        <v>8</v>
      </c>
      <c r="L20" s="38" t="s">
        <v>29</v>
      </c>
      <c r="M20" s="38" t="s">
        <v>30</v>
      </c>
      <c r="N20" s="38" t="s">
        <v>31</v>
      </c>
      <c r="O20" s="38" t="s">
        <v>30</v>
      </c>
      <c r="P20" s="38" t="s">
        <v>32</v>
      </c>
      <c r="Q20" s="38" t="s">
        <v>30</v>
      </c>
      <c r="R20" s="38" t="s">
        <v>33</v>
      </c>
      <c r="S20" s="38" t="s">
        <v>30</v>
      </c>
      <c r="T20" s="38" t="s">
        <v>34</v>
      </c>
      <c r="U20" s="38" t="s">
        <v>30</v>
      </c>
      <c r="V20" s="38" t="s">
        <v>35</v>
      </c>
      <c r="W20" s="38" t="s">
        <v>30</v>
      </c>
      <c r="X20" s="38" t="s">
        <v>36</v>
      </c>
      <c r="Y20" s="38" t="s">
        <v>30</v>
      </c>
      <c r="Z20" s="38" t="s">
        <v>11</v>
      </c>
      <c r="AA20" s="38" t="s">
        <v>14</v>
      </c>
      <c r="AB20" s="38" t="s">
        <v>15</v>
      </c>
      <c r="AC20" s="38" t="s">
        <v>12</v>
      </c>
      <c r="AD20" s="38" t="s">
        <v>13</v>
      </c>
      <c r="AE20" s="38" t="s">
        <v>21</v>
      </c>
      <c r="AF20" s="4" t="s">
        <v>9</v>
      </c>
    </row>
    <row r="21" spans="1:32" ht="75">
      <c r="A21" s="5">
        <v>1</v>
      </c>
      <c r="B21" s="5" t="s">
        <v>16</v>
      </c>
      <c r="C21" s="5" t="s">
        <v>349</v>
      </c>
      <c r="D21" s="5" t="s">
        <v>509</v>
      </c>
      <c r="E21" s="5" t="s">
        <v>510</v>
      </c>
      <c r="F21" s="5" t="s">
        <v>73</v>
      </c>
      <c r="G21" s="5" t="s">
        <v>27</v>
      </c>
      <c r="H21" s="19">
        <v>39967</v>
      </c>
      <c r="I21" s="5" t="s">
        <v>24</v>
      </c>
      <c r="J21" s="5" t="s">
        <v>511</v>
      </c>
      <c r="K21" s="16">
        <v>6</v>
      </c>
      <c r="L21" s="21">
        <v>15</v>
      </c>
      <c r="M21" s="21">
        <v>15</v>
      </c>
      <c r="N21" s="21">
        <v>38</v>
      </c>
      <c r="O21" s="21">
        <v>38</v>
      </c>
      <c r="P21" s="21">
        <v>17.37</v>
      </c>
      <c r="Q21" s="21">
        <v>40</v>
      </c>
      <c r="R21" s="21"/>
      <c r="S21" s="21"/>
      <c r="T21" s="36"/>
      <c r="U21" s="21"/>
      <c r="V21" s="21"/>
      <c r="W21" s="21"/>
      <c r="X21" s="21"/>
      <c r="Y21" s="21"/>
      <c r="Z21" s="6">
        <f>SUM(M21+O21+Q21+S21+U21+W21+Y21)</f>
        <v>93</v>
      </c>
      <c r="AA21" s="21">
        <v>100</v>
      </c>
      <c r="AB21" s="7">
        <f>Z21/AA21</f>
        <v>0.93</v>
      </c>
      <c r="AC21" s="8"/>
      <c r="AD21" s="8"/>
      <c r="AE21" s="8" t="s">
        <v>541</v>
      </c>
      <c r="AF21" s="5" t="s">
        <v>512</v>
      </c>
    </row>
    <row r="22" spans="1:32" ht="90.75" customHeight="1">
      <c r="A22" s="5">
        <v>2</v>
      </c>
      <c r="B22" s="5" t="s">
        <v>16</v>
      </c>
      <c r="C22" s="5" t="s">
        <v>166</v>
      </c>
      <c r="D22" s="5" t="s">
        <v>259</v>
      </c>
      <c r="E22" s="5" t="s">
        <v>102</v>
      </c>
      <c r="F22" s="5" t="s">
        <v>57</v>
      </c>
      <c r="G22" s="5" t="s">
        <v>209</v>
      </c>
      <c r="H22" s="19">
        <v>39837</v>
      </c>
      <c r="I22" s="5" t="s">
        <v>24</v>
      </c>
      <c r="J22" s="5" t="s">
        <v>260</v>
      </c>
      <c r="K22" s="16">
        <v>6</v>
      </c>
      <c r="L22" s="21">
        <v>7</v>
      </c>
      <c r="M22" s="21">
        <v>7</v>
      </c>
      <c r="N22" s="21">
        <v>39.5</v>
      </c>
      <c r="O22" s="21">
        <v>39.5</v>
      </c>
      <c r="P22" s="21">
        <v>19.7</v>
      </c>
      <c r="Q22" s="21">
        <v>40</v>
      </c>
      <c r="R22" s="21"/>
      <c r="S22" s="21"/>
      <c r="T22" s="21"/>
      <c r="U22" s="21"/>
      <c r="V22" s="21"/>
      <c r="W22" s="21"/>
      <c r="X22" s="21"/>
      <c r="Y22" s="21"/>
      <c r="Z22" s="6">
        <f aca="true" t="shared" si="0" ref="Z22:Z32">SUM(M22+O22+Q22+S22+U22+W22+Y22)</f>
        <v>86.5</v>
      </c>
      <c r="AA22" s="21">
        <v>100</v>
      </c>
      <c r="AB22" s="7">
        <f aca="true" t="shared" si="1" ref="AB22:AB32">Z22/AA22</f>
        <v>0.865</v>
      </c>
      <c r="AC22" s="8"/>
      <c r="AD22" s="8"/>
      <c r="AE22" s="8" t="s">
        <v>541</v>
      </c>
      <c r="AF22" s="5" t="s">
        <v>261</v>
      </c>
    </row>
    <row r="23" spans="1:32" ht="75">
      <c r="A23" s="5">
        <v>3</v>
      </c>
      <c r="B23" s="5" t="s">
        <v>16</v>
      </c>
      <c r="C23" s="5" t="s">
        <v>342</v>
      </c>
      <c r="D23" s="5" t="s">
        <v>467</v>
      </c>
      <c r="E23" s="5" t="s">
        <v>76</v>
      </c>
      <c r="F23" s="5" t="s">
        <v>468</v>
      </c>
      <c r="G23" s="5" t="s">
        <v>27</v>
      </c>
      <c r="H23" s="19">
        <v>39858</v>
      </c>
      <c r="I23" s="5" t="s">
        <v>24</v>
      </c>
      <c r="J23" s="5" t="s">
        <v>459</v>
      </c>
      <c r="K23" s="16">
        <v>6</v>
      </c>
      <c r="L23" s="21">
        <v>16</v>
      </c>
      <c r="M23" s="21">
        <v>16</v>
      </c>
      <c r="N23" s="21">
        <v>30</v>
      </c>
      <c r="O23" s="21">
        <v>30</v>
      </c>
      <c r="P23" s="21">
        <v>18.9</v>
      </c>
      <c r="Q23" s="21">
        <v>40</v>
      </c>
      <c r="R23" s="21"/>
      <c r="S23" s="21"/>
      <c r="T23" s="21"/>
      <c r="U23" s="21"/>
      <c r="V23" s="21"/>
      <c r="W23" s="21"/>
      <c r="X23" s="21"/>
      <c r="Y23" s="21"/>
      <c r="Z23" s="6">
        <f t="shared" si="0"/>
        <v>86</v>
      </c>
      <c r="AA23" s="21">
        <v>100</v>
      </c>
      <c r="AB23" s="7">
        <f t="shared" si="1"/>
        <v>0.86</v>
      </c>
      <c r="AC23" s="8"/>
      <c r="AD23" s="8"/>
      <c r="AE23" s="8" t="s">
        <v>542</v>
      </c>
      <c r="AF23" s="5" t="s">
        <v>462</v>
      </c>
    </row>
    <row r="24" spans="1:32" ht="75">
      <c r="A24" s="5">
        <v>4</v>
      </c>
      <c r="B24" s="5" t="s">
        <v>16</v>
      </c>
      <c r="C24" s="5" t="s">
        <v>469</v>
      </c>
      <c r="D24" s="5" t="s">
        <v>470</v>
      </c>
      <c r="E24" s="5" t="s">
        <v>88</v>
      </c>
      <c r="F24" s="5" t="s">
        <v>60</v>
      </c>
      <c r="G24" s="5" t="s">
        <v>27</v>
      </c>
      <c r="H24" s="19">
        <v>40044</v>
      </c>
      <c r="I24" s="5" t="s">
        <v>24</v>
      </c>
      <c r="J24" s="5" t="s">
        <v>459</v>
      </c>
      <c r="K24" s="16">
        <v>6</v>
      </c>
      <c r="L24" s="21">
        <v>13</v>
      </c>
      <c r="M24" s="21">
        <v>12</v>
      </c>
      <c r="N24" s="21">
        <v>39</v>
      </c>
      <c r="O24" s="21">
        <v>39</v>
      </c>
      <c r="P24" s="21">
        <v>25.3</v>
      </c>
      <c r="Q24" s="21">
        <v>30</v>
      </c>
      <c r="R24" s="21"/>
      <c r="S24" s="21"/>
      <c r="T24" s="21"/>
      <c r="U24" s="21"/>
      <c r="V24" s="21"/>
      <c r="W24" s="21"/>
      <c r="X24" s="21"/>
      <c r="Y24" s="21"/>
      <c r="Z24" s="6">
        <f t="shared" si="0"/>
        <v>81</v>
      </c>
      <c r="AA24" s="21">
        <v>100</v>
      </c>
      <c r="AB24" s="7">
        <f t="shared" si="1"/>
        <v>0.81</v>
      </c>
      <c r="AC24" s="8"/>
      <c r="AD24" s="8"/>
      <c r="AE24" s="8" t="s">
        <v>542</v>
      </c>
      <c r="AF24" s="5" t="s">
        <v>466</v>
      </c>
    </row>
    <row r="25" spans="1:32" ht="80.25" customHeight="1">
      <c r="A25" s="5">
        <v>5</v>
      </c>
      <c r="B25" s="5" t="s">
        <v>16</v>
      </c>
      <c r="C25" s="5" t="s">
        <v>262</v>
      </c>
      <c r="D25" s="5" t="s">
        <v>263</v>
      </c>
      <c r="E25" s="5" t="s">
        <v>264</v>
      </c>
      <c r="F25" s="5" t="s">
        <v>63</v>
      </c>
      <c r="G25" s="27" t="s">
        <v>209</v>
      </c>
      <c r="H25" s="19">
        <v>40060</v>
      </c>
      <c r="I25" s="5" t="s">
        <v>24</v>
      </c>
      <c r="J25" s="5" t="s">
        <v>265</v>
      </c>
      <c r="K25" s="16">
        <v>6</v>
      </c>
      <c r="L25" s="21">
        <v>8</v>
      </c>
      <c r="M25" s="21">
        <v>8</v>
      </c>
      <c r="N25" s="21">
        <v>39</v>
      </c>
      <c r="O25" s="21">
        <v>39</v>
      </c>
      <c r="P25" s="21">
        <v>24.4</v>
      </c>
      <c r="Q25" s="21">
        <v>32.2</v>
      </c>
      <c r="R25" s="21"/>
      <c r="S25" s="21"/>
      <c r="T25" s="21"/>
      <c r="U25" s="21"/>
      <c r="V25" s="21"/>
      <c r="W25" s="21"/>
      <c r="X25" s="21"/>
      <c r="Y25" s="21"/>
      <c r="Z25" s="6">
        <f t="shared" si="0"/>
        <v>79.2</v>
      </c>
      <c r="AA25" s="21">
        <v>100</v>
      </c>
      <c r="AB25" s="7">
        <f t="shared" si="1"/>
        <v>0.792</v>
      </c>
      <c r="AC25" s="8"/>
      <c r="AD25" s="8"/>
      <c r="AE25" s="8" t="s">
        <v>542</v>
      </c>
      <c r="AF25" s="5" t="s">
        <v>261</v>
      </c>
    </row>
    <row r="26" spans="1:32" ht="75">
      <c r="A26" s="5">
        <v>6</v>
      </c>
      <c r="B26" s="5" t="s">
        <v>16</v>
      </c>
      <c r="C26" s="5" t="s">
        <v>456</v>
      </c>
      <c r="D26" s="5" t="s">
        <v>457</v>
      </c>
      <c r="E26" s="5" t="s">
        <v>458</v>
      </c>
      <c r="F26" s="5" t="s">
        <v>57</v>
      </c>
      <c r="G26" s="5" t="s">
        <v>27</v>
      </c>
      <c r="H26" s="19">
        <v>40540</v>
      </c>
      <c r="I26" s="5" t="s">
        <v>24</v>
      </c>
      <c r="J26" s="5" t="s">
        <v>459</v>
      </c>
      <c r="K26" s="16">
        <v>5</v>
      </c>
      <c r="L26" s="21">
        <v>15</v>
      </c>
      <c r="M26" s="21">
        <v>15</v>
      </c>
      <c r="N26" s="21">
        <v>40</v>
      </c>
      <c r="O26" s="21">
        <v>40</v>
      </c>
      <c r="P26" s="21">
        <v>45.3</v>
      </c>
      <c r="Q26" s="21">
        <v>17</v>
      </c>
      <c r="R26" s="21"/>
      <c r="S26" s="21"/>
      <c r="T26" s="21"/>
      <c r="U26" s="21"/>
      <c r="V26" s="21"/>
      <c r="W26" s="21"/>
      <c r="X26" s="21"/>
      <c r="Y26" s="21"/>
      <c r="Z26" s="6">
        <f t="shared" si="0"/>
        <v>72</v>
      </c>
      <c r="AA26" s="21">
        <v>100</v>
      </c>
      <c r="AB26" s="7">
        <f t="shared" si="1"/>
        <v>0.72</v>
      </c>
      <c r="AC26" s="8"/>
      <c r="AD26" s="8"/>
      <c r="AE26" s="8" t="s">
        <v>542</v>
      </c>
      <c r="AF26" s="5" t="s">
        <v>460</v>
      </c>
    </row>
    <row r="27" spans="1:32" ht="96.75" customHeight="1">
      <c r="A27" s="5">
        <v>7</v>
      </c>
      <c r="B27" s="5" t="s">
        <v>16</v>
      </c>
      <c r="C27" s="5" t="s">
        <v>266</v>
      </c>
      <c r="D27" s="5" t="s">
        <v>267</v>
      </c>
      <c r="E27" s="5" t="s">
        <v>56</v>
      </c>
      <c r="F27" s="5" t="s">
        <v>57</v>
      </c>
      <c r="G27" s="5" t="s">
        <v>209</v>
      </c>
      <c r="H27" s="19">
        <v>39910</v>
      </c>
      <c r="I27" s="5" t="s">
        <v>24</v>
      </c>
      <c r="J27" s="5" t="s">
        <v>260</v>
      </c>
      <c r="K27" s="16">
        <v>6</v>
      </c>
      <c r="L27" s="21">
        <v>11</v>
      </c>
      <c r="M27" s="21">
        <v>11</v>
      </c>
      <c r="N27" s="21">
        <v>38.5</v>
      </c>
      <c r="O27" s="21">
        <v>38.5</v>
      </c>
      <c r="P27" s="21">
        <v>35.2</v>
      </c>
      <c r="Q27" s="21">
        <v>22.3</v>
      </c>
      <c r="R27" s="21"/>
      <c r="S27" s="21"/>
      <c r="T27" s="21"/>
      <c r="U27" s="21"/>
      <c r="V27" s="21"/>
      <c r="W27" s="21"/>
      <c r="X27" s="21"/>
      <c r="Y27" s="21"/>
      <c r="Z27" s="6">
        <f t="shared" si="0"/>
        <v>71.8</v>
      </c>
      <c r="AA27" s="21">
        <v>100</v>
      </c>
      <c r="AB27" s="7">
        <f t="shared" si="1"/>
        <v>0.718</v>
      </c>
      <c r="AC27" s="8"/>
      <c r="AD27" s="8"/>
      <c r="AE27" s="8" t="s">
        <v>542</v>
      </c>
      <c r="AF27" s="5" t="s">
        <v>261</v>
      </c>
    </row>
    <row r="28" spans="1:32" ht="90.75" customHeight="1">
      <c r="A28" s="5">
        <v>8</v>
      </c>
      <c r="B28" s="29" t="s">
        <v>16</v>
      </c>
      <c r="C28" s="29" t="s">
        <v>268</v>
      </c>
      <c r="D28" s="29" t="s">
        <v>339</v>
      </c>
      <c r="E28" s="29" t="s">
        <v>52</v>
      </c>
      <c r="F28" s="29" t="s">
        <v>53</v>
      </c>
      <c r="G28" s="29" t="s">
        <v>27</v>
      </c>
      <c r="H28" s="35">
        <v>40086</v>
      </c>
      <c r="I28" s="29" t="s">
        <v>24</v>
      </c>
      <c r="J28" s="29" t="s">
        <v>340</v>
      </c>
      <c r="K28" s="29">
        <v>6</v>
      </c>
      <c r="L28" s="30">
        <v>13</v>
      </c>
      <c r="M28" s="30">
        <v>13</v>
      </c>
      <c r="N28" s="30">
        <v>16</v>
      </c>
      <c r="O28" s="30">
        <v>16</v>
      </c>
      <c r="P28" s="30">
        <v>28</v>
      </c>
      <c r="Q28" s="30">
        <v>40</v>
      </c>
      <c r="R28" s="30"/>
      <c r="S28" s="30"/>
      <c r="T28" s="30"/>
      <c r="U28" s="30"/>
      <c r="V28" s="30"/>
      <c r="W28" s="30"/>
      <c r="X28" s="30"/>
      <c r="Y28" s="30"/>
      <c r="Z28" s="31">
        <f t="shared" si="0"/>
        <v>69</v>
      </c>
      <c r="AA28" s="30">
        <v>100</v>
      </c>
      <c r="AB28" s="32">
        <f t="shared" si="1"/>
        <v>0.69</v>
      </c>
      <c r="AC28" s="33"/>
      <c r="AD28" s="33"/>
      <c r="AE28" s="33" t="s">
        <v>542</v>
      </c>
      <c r="AF28" s="29" t="s">
        <v>341</v>
      </c>
    </row>
    <row r="29" spans="1:32" ht="86.25" customHeight="1">
      <c r="A29" s="5">
        <v>9</v>
      </c>
      <c r="B29" s="5" t="s">
        <v>16</v>
      </c>
      <c r="C29" s="5" t="s">
        <v>268</v>
      </c>
      <c r="D29" s="5" t="s">
        <v>269</v>
      </c>
      <c r="E29" s="5" t="s">
        <v>270</v>
      </c>
      <c r="F29" s="5" t="s">
        <v>40</v>
      </c>
      <c r="G29" s="5" t="s">
        <v>209</v>
      </c>
      <c r="H29" s="19">
        <v>40107</v>
      </c>
      <c r="I29" s="5" t="s">
        <v>24</v>
      </c>
      <c r="J29" s="5" t="s">
        <v>265</v>
      </c>
      <c r="K29" s="16">
        <v>6</v>
      </c>
      <c r="L29" s="21">
        <v>9</v>
      </c>
      <c r="M29" s="21">
        <v>9</v>
      </c>
      <c r="N29" s="21">
        <v>38</v>
      </c>
      <c r="O29" s="21">
        <v>38</v>
      </c>
      <c r="P29" s="21">
        <v>37.9</v>
      </c>
      <c r="Q29" s="21">
        <v>20.7</v>
      </c>
      <c r="R29" s="21"/>
      <c r="S29" s="21"/>
      <c r="T29" s="21"/>
      <c r="U29" s="21"/>
      <c r="V29" s="21"/>
      <c r="W29" s="21"/>
      <c r="X29" s="21"/>
      <c r="Y29" s="21"/>
      <c r="Z29" s="6">
        <f t="shared" si="0"/>
        <v>67.7</v>
      </c>
      <c r="AA29" s="21">
        <v>100</v>
      </c>
      <c r="AB29" s="7">
        <f t="shared" si="1"/>
        <v>0.677</v>
      </c>
      <c r="AC29" s="8"/>
      <c r="AD29" s="8"/>
      <c r="AE29" s="8"/>
      <c r="AF29" s="5" t="s">
        <v>261</v>
      </c>
    </row>
    <row r="30" spans="1:32" ht="93.75">
      <c r="A30" s="5">
        <v>10</v>
      </c>
      <c r="B30" s="5" t="s">
        <v>16</v>
      </c>
      <c r="C30" s="5" t="s">
        <v>37</v>
      </c>
      <c r="D30" s="5" t="s">
        <v>271</v>
      </c>
      <c r="E30" s="5" t="s">
        <v>264</v>
      </c>
      <c r="F30" s="5" t="s">
        <v>272</v>
      </c>
      <c r="G30" s="5" t="s">
        <v>209</v>
      </c>
      <c r="H30" s="19">
        <v>40369</v>
      </c>
      <c r="I30" s="5" t="s">
        <v>24</v>
      </c>
      <c r="J30" s="5" t="s">
        <v>265</v>
      </c>
      <c r="K30" s="16">
        <v>5</v>
      </c>
      <c r="L30" s="21">
        <v>11</v>
      </c>
      <c r="M30" s="21">
        <v>11</v>
      </c>
      <c r="N30" s="21">
        <v>39.5</v>
      </c>
      <c r="O30" s="21">
        <v>39.5</v>
      </c>
      <c r="P30" s="21">
        <v>60.9</v>
      </c>
      <c r="Q30" s="21">
        <v>12.9</v>
      </c>
      <c r="R30" s="21"/>
      <c r="S30" s="21"/>
      <c r="T30" s="21"/>
      <c r="U30" s="21"/>
      <c r="V30" s="21"/>
      <c r="W30" s="21"/>
      <c r="X30" s="21"/>
      <c r="Y30" s="21"/>
      <c r="Z30" s="6">
        <f t="shared" si="0"/>
        <v>63.4</v>
      </c>
      <c r="AA30" s="21">
        <v>100</v>
      </c>
      <c r="AB30" s="7">
        <f t="shared" si="1"/>
        <v>0.634</v>
      </c>
      <c r="AC30" s="8"/>
      <c r="AD30" s="8"/>
      <c r="AE30" s="8"/>
      <c r="AF30" s="5" t="s">
        <v>273</v>
      </c>
    </row>
    <row r="31" spans="1:32" ht="93.75">
      <c r="A31" s="5">
        <v>11</v>
      </c>
      <c r="B31" s="5" t="s">
        <v>16</v>
      </c>
      <c r="C31" s="5" t="s">
        <v>274</v>
      </c>
      <c r="D31" s="5" t="s">
        <v>275</v>
      </c>
      <c r="E31" s="5" t="s">
        <v>276</v>
      </c>
      <c r="F31" s="5" t="s">
        <v>45</v>
      </c>
      <c r="G31" s="5" t="s">
        <v>27</v>
      </c>
      <c r="H31" s="19">
        <v>40223</v>
      </c>
      <c r="I31" s="5" t="s">
        <v>24</v>
      </c>
      <c r="J31" s="5" t="s">
        <v>265</v>
      </c>
      <c r="K31" s="16">
        <v>5</v>
      </c>
      <c r="L31" s="21">
        <v>9</v>
      </c>
      <c r="M31" s="21">
        <v>9</v>
      </c>
      <c r="N31" s="21">
        <v>37</v>
      </c>
      <c r="O31" s="21">
        <v>37</v>
      </c>
      <c r="P31" s="21">
        <v>52.6</v>
      </c>
      <c r="Q31" s="21">
        <v>14.9</v>
      </c>
      <c r="R31" s="21"/>
      <c r="S31" s="21"/>
      <c r="T31" s="21"/>
      <c r="U31" s="21"/>
      <c r="V31" s="21"/>
      <c r="W31" s="21"/>
      <c r="X31" s="21"/>
      <c r="Y31" s="21"/>
      <c r="Z31" s="6">
        <f t="shared" si="0"/>
        <v>60.9</v>
      </c>
      <c r="AA31" s="21">
        <v>100</v>
      </c>
      <c r="AB31" s="7">
        <f t="shared" si="1"/>
        <v>0.609</v>
      </c>
      <c r="AC31" s="8"/>
      <c r="AD31" s="8"/>
      <c r="AE31" s="8"/>
      <c r="AF31" s="5" t="s">
        <v>273</v>
      </c>
    </row>
    <row r="32" spans="1:32" ht="93.75">
      <c r="A32" s="5">
        <v>12</v>
      </c>
      <c r="B32" s="5" t="s">
        <v>16</v>
      </c>
      <c r="C32" s="5" t="s">
        <v>277</v>
      </c>
      <c r="D32" s="5" t="s">
        <v>278</v>
      </c>
      <c r="E32" s="5" t="s">
        <v>117</v>
      </c>
      <c r="F32" s="5" t="s">
        <v>279</v>
      </c>
      <c r="G32" s="5" t="s">
        <v>209</v>
      </c>
      <c r="H32" s="19">
        <v>39966</v>
      </c>
      <c r="I32" s="5" t="s">
        <v>24</v>
      </c>
      <c r="J32" s="5" t="s">
        <v>260</v>
      </c>
      <c r="K32" s="16">
        <v>6</v>
      </c>
      <c r="L32" s="21">
        <v>4</v>
      </c>
      <c r="M32" s="21">
        <v>4</v>
      </c>
      <c r="N32" s="21">
        <v>38</v>
      </c>
      <c r="O32" s="21">
        <v>38</v>
      </c>
      <c r="P32" s="21">
        <v>41.8</v>
      </c>
      <c r="Q32" s="21">
        <v>18.8</v>
      </c>
      <c r="R32" s="21"/>
      <c r="S32" s="21"/>
      <c r="T32" s="21"/>
      <c r="U32" s="21"/>
      <c r="V32" s="21"/>
      <c r="W32" s="21"/>
      <c r="X32" s="21"/>
      <c r="Y32" s="21"/>
      <c r="Z32" s="6">
        <f t="shared" si="0"/>
        <v>60.8</v>
      </c>
      <c r="AA32" s="21">
        <v>100</v>
      </c>
      <c r="AB32" s="7">
        <f t="shared" si="1"/>
        <v>0.608</v>
      </c>
      <c r="AC32" s="8"/>
      <c r="AD32" s="8"/>
      <c r="AE32" s="8"/>
      <c r="AF32" s="5" t="s">
        <v>261</v>
      </c>
    </row>
    <row r="33" spans="1:32" ht="90.75" customHeight="1">
      <c r="A33" s="5">
        <v>13</v>
      </c>
      <c r="B33" s="5" t="s">
        <v>16</v>
      </c>
      <c r="C33" s="5" t="s">
        <v>96</v>
      </c>
      <c r="D33" s="5" t="s">
        <v>97</v>
      </c>
      <c r="E33" s="5" t="s">
        <v>39</v>
      </c>
      <c r="F33" s="5" t="s">
        <v>45</v>
      </c>
      <c r="G33" s="5" t="s">
        <v>27</v>
      </c>
      <c r="H33" s="19">
        <v>40418</v>
      </c>
      <c r="I33" s="5" t="s">
        <v>24</v>
      </c>
      <c r="J33" s="5" t="s">
        <v>98</v>
      </c>
      <c r="K33" s="16">
        <v>5</v>
      </c>
      <c r="L33" s="21">
        <v>6</v>
      </c>
      <c r="M33" s="21">
        <v>6</v>
      </c>
      <c r="N33" s="21">
        <v>32</v>
      </c>
      <c r="O33" s="21">
        <v>32</v>
      </c>
      <c r="P33" s="21">
        <v>38.6</v>
      </c>
      <c r="Q33" s="21">
        <v>20</v>
      </c>
      <c r="R33" s="21"/>
      <c r="S33" s="21"/>
      <c r="T33" s="21"/>
      <c r="U33" s="21"/>
      <c r="V33" s="21"/>
      <c r="W33" s="21"/>
      <c r="X33" s="21"/>
      <c r="Y33" s="21"/>
      <c r="Z33" s="6">
        <f>SUM(M33+O33+Q33+S33+U33+W33+Y33)</f>
        <v>58</v>
      </c>
      <c r="AA33" s="21">
        <v>100</v>
      </c>
      <c r="AB33" s="7">
        <f aca="true" t="shared" si="2" ref="AB33:AB45">Z33/AA33</f>
        <v>0.58</v>
      </c>
      <c r="AC33" s="8"/>
      <c r="AD33" s="8"/>
      <c r="AE33" s="8"/>
      <c r="AF33" s="5" t="s">
        <v>99</v>
      </c>
    </row>
    <row r="34" spans="1:32" ht="75">
      <c r="A34" s="5">
        <v>14</v>
      </c>
      <c r="B34" s="5" t="s">
        <v>16</v>
      </c>
      <c r="C34" s="5" t="s">
        <v>37</v>
      </c>
      <c r="D34" s="5" t="s">
        <v>461</v>
      </c>
      <c r="E34" s="5" t="s">
        <v>264</v>
      </c>
      <c r="F34" s="5" t="s">
        <v>45</v>
      </c>
      <c r="G34" s="5" t="s">
        <v>27</v>
      </c>
      <c r="H34" s="19">
        <v>40415</v>
      </c>
      <c r="I34" s="5" t="s">
        <v>24</v>
      </c>
      <c r="J34" s="5" t="s">
        <v>459</v>
      </c>
      <c r="K34" s="16">
        <v>5</v>
      </c>
      <c r="L34" s="21">
        <v>11</v>
      </c>
      <c r="M34" s="21">
        <v>11</v>
      </c>
      <c r="N34" s="21">
        <v>25</v>
      </c>
      <c r="O34" s="21">
        <v>25</v>
      </c>
      <c r="P34" s="21">
        <v>37.7</v>
      </c>
      <c r="Q34" s="21">
        <v>20</v>
      </c>
      <c r="R34" s="21"/>
      <c r="S34" s="21"/>
      <c r="T34" s="21"/>
      <c r="U34" s="21"/>
      <c r="V34" s="21"/>
      <c r="W34" s="21"/>
      <c r="X34" s="21"/>
      <c r="Y34" s="21"/>
      <c r="Z34" s="6">
        <f>SUM(M34+O34+Q34+S34+U34+W34+Y34)</f>
        <v>56</v>
      </c>
      <c r="AA34" s="21">
        <v>100</v>
      </c>
      <c r="AB34" s="7">
        <f t="shared" si="2"/>
        <v>0.56</v>
      </c>
      <c r="AC34" s="8"/>
      <c r="AD34" s="8"/>
      <c r="AE34" s="8"/>
      <c r="AF34" s="5" t="s">
        <v>462</v>
      </c>
    </row>
    <row r="35" spans="1:32" ht="85.5" customHeight="1" thickBot="1">
      <c r="A35" s="5">
        <v>15</v>
      </c>
      <c r="B35" s="29" t="s">
        <v>16</v>
      </c>
      <c r="C35" s="29" t="s">
        <v>342</v>
      </c>
      <c r="D35" s="29" t="s">
        <v>343</v>
      </c>
      <c r="E35" s="29" t="s">
        <v>102</v>
      </c>
      <c r="F35" s="29" t="s">
        <v>57</v>
      </c>
      <c r="G35" s="29" t="s">
        <v>27</v>
      </c>
      <c r="H35" s="35" t="s">
        <v>344</v>
      </c>
      <c r="I35" s="29" t="s">
        <v>24</v>
      </c>
      <c r="J35" s="29" t="s">
        <v>340</v>
      </c>
      <c r="K35" s="29">
        <v>6</v>
      </c>
      <c r="L35" s="30">
        <v>8</v>
      </c>
      <c r="M35" s="30">
        <v>8</v>
      </c>
      <c r="N35" s="30">
        <v>12</v>
      </c>
      <c r="O35" s="30">
        <v>12</v>
      </c>
      <c r="P35" s="30">
        <v>33</v>
      </c>
      <c r="Q35" s="30">
        <v>33.9</v>
      </c>
      <c r="R35" s="30"/>
      <c r="S35" s="30"/>
      <c r="T35" s="30"/>
      <c r="U35" s="30"/>
      <c r="V35" s="30"/>
      <c r="W35" s="30"/>
      <c r="X35" s="30"/>
      <c r="Y35" s="30"/>
      <c r="Z35" s="31">
        <f aca="true" t="shared" si="3" ref="Z35:Z42">SUM(M35+O35+Q35+S35+U35+W35+Y35)</f>
        <v>53.9</v>
      </c>
      <c r="AA35" s="30">
        <v>100</v>
      </c>
      <c r="AB35" s="32">
        <f t="shared" si="2"/>
        <v>0.539</v>
      </c>
      <c r="AC35" s="33"/>
      <c r="AD35" s="33"/>
      <c r="AE35" s="33"/>
      <c r="AF35" s="29" t="s">
        <v>345</v>
      </c>
    </row>
    <row r="36" spans="1:32" ht="90.75" customHeight="1">
      <c r="A36" s="5">
        <v>16</v>
      </c>
      <c r="B36" s="5" t="s">
        <v>16</v>
      </c>
      <c r="C36" s="41" t="s">
        <v>166</v>
      </c>
      <c r="D36" s="41" t="s">
        <v>167</v>
      </c>
      <c r="E36" s="41" t="s">
        <v>168</v>
      </c>
      <c r="F36" s="41" t="s">
        <v>169</v>
      </c>
      <c r="G36" s="25" t="s">
        <v>27</v>
      </c>
      <c r="H36" s="42" t="s">
        <v>170</v>
      </c>
      <c r="I36" s="41" t="s">
        <v>24</v>
      </c>
      <c r="J36" s="41" t="s">
        <v>171</v>
      </c>
      <c r="K36" s="16">
        <v>6</v>
      </c>
      <c r="L36" s="43">
        <v>8</v>
      </c>
      <c r="M36" s="43">
        <v>8</v>
      </c>
      <c r="N36" s="43">
        <v>0</v>
      </c>
      <c r="O36" s="43">
        <v>0</v>
      </c>
      <c r="P36" s="43">
        <v>55.2</v>
      </c>
      <c r="Q36" s="43">
        <v>40</v>
      </c>
      <c r="R36" s="43"/>
      <c r="S36" s="43"/>
      <c r="T36" s="43"/>
      <c r="U36" s="43"/>
      <c r="V36" s="43"/>
      <c r="W36" s="43"/>
      <c r="X36" s="43"/>
      <c r="Y36" s="43"/>
      <c r="Z36" s="6">
        <f>SUM(M36+O36+Q36+S36+U36+W36+Y36)</f>
        <v>48</v>
      </c>
      <c r="AA36" s="43">
        <v>100</v>
      </c>
      <c r="AB36" s="7">
        <f>Z36/AA36</f>
        <v>0.48</v>
      </c>
      <c r="AC36" s="8"/>
      <c r="AD36" s="8"/>
      <c r="AE36" s="44"/>
      <c r="AF36" s="5" t="s">
        <v>172</v>
      </c>
    </row>
    <row r="37" spans="1:32" ht="81.75" customHeight="1">
      <c r="A37" s="5">
        <v>17</v>
      </c>
      <c r="B37" s="29" t="s">
        <v>16</v>
      </c>
      <c r="C37" s="29" t="s">
        <v>346</v>
      </c>
      <c r="D37" s="29" t="s">
        <v>347</v>
      </c>
      <c r="E37" s="29" t="s">
        <v>348</v>
      </c>
      <c r="F37" s="29" t="s">
        <v>45</v>
      </c>
      <c r="G37" s="29" t="s">
        <v>27</v>
      </c>
      <c r="H37" s="35">
        <v>40329</v>
      </c>
      <c r="I37" s="29" t="s">
        <v>24</v>
      </c>
      <c r="J37" s="29" t="s">
        <v>340</v>
      </c>
      <c r="K37" s="34">
        <v>6</v>
      </c>
      <c r="L37" s="30">
        <v>12</v>
      </c>
      <c r="M37" s="30">
        <v>12</v>
      </c>
      <c r="N37" s="30">
        <v>16</v>
      </c>
      <c r="O37" s="30">
        <v>16</v>
      </c>
      <c r="P37" s="30">
        <v>60</v>
      </c>
      <c r="Q37" s="30">
        <v>18.7</v>
      </c>
      <c r="R37" s="30"/>
      <c r="S37" s="30"/>
      <c r="T37" s="30"/>
      <c r="U37" s="30"/>
      <c r="V37" s="30"/>
      <c r="W37" s="30"/>
      <c r="X37" s="30"/>
      <c r="Y37" s="30"/>
      <c r="Z37" s="31">
        <f t="shared" si="3"/>
        <v>46.7</v>
      </c>
      <c r="AA37" s="30">
        <v>100</v>
      </c>
      <c r="AB37" s="32">
        <f t="shared" si="2"/>
        <v>0.467</v>
      </c>
      <c r="AC37" s="33"/>
      <c r="AD37" s="33"/>
      <c r="AE37" s="33"/>
      <c r="AF37" s="29" t="s">
        <v>341</v>
      </c>
    </row>
    <row r="38" spans="1:32" ht="75">
      <c r="A38" s="5">
        <v>18</v>
      </c>
      <c r="B38" s="5" t="s">
        <v>16</v>
      </c>
      <c r="C38" s="5" t="s">
        <v>463</v>
      </c>
      <c r="D38" s="5" t="s">
        <v>464</v>
      </c>
      <c r="E38" s="5" t="s">
        <v>393</v>
      </c>
      <c r="F38" s="5" t="s">
        <v>145</v>
      </c>
      <c r="G38" s="27" t="s">
        <v>27</v>
      </c>
      <c r="H38" s="5" t="s">
        <v>465</v>
      </c>
      <c r="I38" s="5" t="s">
        <v>24</v>
      </c>
      <c r="J38" s="5" t="s">
        <v>459</v>
      </c>
      <c r="K38" s="16">
        <v>5</v>
      </c>
      <c r="L38" s="21">
        <v>9</v>
      </c>
      <c r="M38" s="21">
        <v>9</v>
      </c>
      <c r="N38" s="21">
        <v>18</v>
      </c>
      <c r="O38" s="21">
        <v>18</v>
      </c>
      <c r="P38" s="21">
        <v>68.2</v>
      </c>
      <c r="Q38" s="21">
        <v>11</v>
      </c>
      <c r="R38" s="21"/>
      <c r="S38" s="21"/>
      <c r="T38" s="21"/>
      <c r="U38" s="21"/>
      <c r="V38" s="21"/>
      <c r="W38" s="21"/>
      <c r="X38" s="21"/>
      <c r="Y38" s="21"/>
      <c r="Z38" s="6">
        <f t="shared" si="3"/>
        <v>38</v>
      </c>
      <c r="AA38" s="21">
        <v>100</v>
      </c>
      <c r="AB38" s="7">
        <f t="shared" si="2"/>
        <v>0.38</v>
      </c>
      <c r="AC38" s="8"/>
      <c r="AD38" s="8"/>
      <c r="AE38" s="8"/>
      <c r="AF38" s="5" t="s">
        <v>466</v>
      </c>
    </row>
    <row r="39" spans="1:32" ht="75">
      <c r="A39" s="5">
        <v>19</v>
      </c>
      <c r="B39" s="5" t="s">
        <v>16</v>
      </c>
      <c r="C39" s="5" t="s">
        <v>514</v>
      </c>
      <c r="D39" s="5" t="s">
        <v>515</v>
      </c>
      <c r="E39" s="5" t="s">
        <v>120</v>
      </c>
      <c r="F39" s="5" t="s">
        <v>380</v>
      </c>
      <c r="G39" s="5" t="s">
        <v>27</v>
      </c>
      <c r="H39" s="19">
        <v>40071</v>
      </c>
      <c r="I39" s="5" t="s">
        <v>24</v>
      </c>
      <c r="J39" s="5" t="s">
        <v>511</v>
      </c>
      <c r="K39" s="16">
        <v>6</v>
      </c>
      <c r="L39" s="21">
        <v>18</v>
      </c>
      <c r="M39" s="21">
        <v>18</v>
      </c>
      <c r="N39" s="21">
        <v>0</v>
      </c>
      <c r="O39" s="21">
        <v>0</v>
      </c>
      <c r="P39" s="21">
        <v>0</v>
      </c>
      <c r="Q39" s="21">
        <v>0</v>
      </c>
      <c r="R39" s="21"/>
      <c r="S39" s="21"/>
      <c r="T39" s="36"/>
      <c r="U39" s="21"/>
      <c r="V39" s="21"/>
      <c r="W39" s="21"/>
      <c r="X39" s="21"/>
      <c r="Y39" s="21"/>
      <c r="Z39" s="6">
        <f t="shared" si="3"/>
        <v>18</v>
      </c>
      <c r="AA39" s="21">
        <v>100</v>
      </c>
      <c r="AB39" s="7">
        <f t="shared" si="2"/>
        <v>0.18</v>
      </c>
      <c r="AC39" s="8"/>
      <c r="AD39" s="8"/>
      <c r="AE39" s="8"/>
      <c r="AF39" s="5" t="s">
        <v>512</v>
      </c>
    </row>
    <row r="40" spans="1:32" ht="75">
      <c r="A40" s="5">
        <v>20</v>
      </c>
      <c r="B40" s="5" t="s">
        <v>16</v>
      </c>
      <c r="C40" s="5" t="s">
        <v>277</v>
      </c>
      <c r="D40" s="5" t="s">
        <v>513</v>
      </c>
      <c r="E40" s="5" t="s">
        <v>70</v>
      </c>
      <c r="F40" s="5" t="s">
        <v>45</v>
      </c>
      <c r="G40" s="5" t="s">
        <v>27</v>
      </c>
      <c r="H40" s="19">
        <v>40017</v>
      </c>
      <c r="I40" s="5" t="s">
        <v>24</v>
      </c>
      <c r="J40" s="5" t="s">
        <v>511</v>
      </c>
      <c r="K40" s="16">
        <v>6</v>
      </c>
      <c r="L40" s="21">
        <v>17</v>
      </c>
      <c r="M40" s="21">
        <v>17</v>
      </c>
      <c r="N40" s="21">
        <v>0</v>
      </c>
      <c r="O40" s="21">
        <v>0</v>
      </c>
      <c r="P40" s="21">
        <v>0</v>
      </c>
      <c r="Q40" s="21">
        <v>0</v>
      </c>
      <c r="R40" s="21"/>
      <c r="S40" s="21"/>
      <c r="T40" s="36"/>
      <c r="U40" s="21"/>
      <c r="V40" s="21"/>
      <c r="W40" s="21"/>
      <c r="X40" s="21"/>
      <c r="Y40" s="21"/>
      <c r="Z40" s="6">
        <f t="shared" si="3"/>
        <v>17</v>
      </c>
      <c r="AA40" s="21">
        <v>100</v>
      </c>
      <c r="AB40" s="7">
        <f t="shared" si="2"/>
        <v>0.17</v>
      </c>
      <c r="AC40" s="8"/>
      <c r="AD40" s="8"/>
      <c r="AE40" s="8"/>
      <c r="AF40" s="5" t="s">
        <v>512</v>
      </c>
    </row>
    <row r="41" spans="1:32" ht="75">
      <c r="A41" s="5">
        <v>21</v>
      </c>
      <c r="B41" s="5" t="s">
        <v>16</v>
      </c>
      <c r="C41" s="5" t="s">
        <v>277</v>
      </c>
      <c r="D41" s="5" t="s">
        <v>471</v>
      </c>
      <c r="E41" s="5" t="s">
        <v>76</v>
      </c>
      <c r="F41" s="5" t="s">
        <v>87</v>
      </c>
      <c r="G41" s="5" t="s">
        <v>27</v>
      </c>
      <c r="H41" s="19">
        <v>39989</v>
      </c>
      <c r="I41" s="5" t="s">
        <v>24</v>
      </c>
      <c r="J41" s="5" t="s">
        <v>459</v>
      </c>
      <c r="K41" s="16">
        <v>6</v>
      </c>
      <c r="L41" s="21">
        <v>15</v>
      </c>
      <c r="M41" s="21">
        <v>15</v>
      </c>
      <c r="N41" s="21">
        <v>0</v>
      </c>
      <c r="O41" s="21">
        <v>0</v>
      </c>
      <c r="P41" s="21">
        <v>0</v>
      </c>
      <c r="Q41" s="21">
        <v>0</v>
      </c>
      <c r="R41" s="21"/>
      <c r="S41" s="21"/>
      <c r="T41" s="21"/>
      <c r="U41" s="21"/>
      <c r="V41" s="21"/>
      <c r="W41" s="21"/>
      <c r="X41" s="21"/>
      <c r="Y41" s="21"/>
      <c r="Z41" s="6">
        <f t="shared" si="3"/>
        <v>15</v>
      </c>
      <c r="AA41" s="21">
        <v>100</v>
      </c>
      <c r="AB41" s="7">
        <f t="shared" si="2"/>
        <v>0.15</v>
      </c>
      <c r="AC41" s="8"/>
      <c r="AD41" s="8"/>
      <c r="AE41" s="8"/>
      <c r="AF41" s="5" t="s">
        <v>462</v>
      </c>
    </row>
    <row r="42" spans="1:32" ht="74.25" customHeight="1">
      <c r="A42" s="5">
        <v>22</v>
      </c>
      <c r="B42" s="5" t="s">
        <v>16</v>
      </c>
      <c r="C42" s="5" t="s">
        <v>173</v>
      </c>
      <c r="D42" s="5" t="s">
        <v>174</v>
      </c>
      <c r="E42" s="5" t="s">
        <v>175</v>
      </c>
      <c r="F42" s="5" t="s">
        <v>87</v>
      </c>
      <c r="G42" s="5" t="s">
        <v>27</v>
      </c>
      <c r="H42" s="26" t="s">
        <v>176</v>
      </c>
      <c r="I42" s="5" t="s">
        <v>24</v>
      </c>
      <c r="J42" s="5" t="s">
        <v>171</v>
      </c>
      <c r="K42" s="16">
        <v>6</v>
      </c>
      <c r="L42" s="43">
        <v>13</v>
      </c>
      <c r="M42" s="43">
        <v>13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6">
        <f t="shared" si="3"/>
        <v>13</v>
      </c>
      <c r="AA42" s="43">
        <v>100</v>
      </c>
      <c r="AB42" s="7">
        <f t="shared" si="2"/>
        <v>0.13</v>
      </c>
      <c r="AC42" s="8"/>
      <c r="AD42" s="8"/>
      <c r="AE42" s="44"/>
      <c r="AF42" s="5" t="s">
        <v>172</v>
      </c>
    </row>
    <row r="43" spans="1:32" ht="75">
      <c r="A43" s="5">
        <v>23</v>
      </c>
      <c r="B43" s="5" t="s">
        <v>16</v>
      </c>
      <c r="C43" s="5" t="s">
        <v>166</v>
      </c>
      <c r="D43" s="5" t="s">
        <v>472</v>
      </c>
      <c r="E43" s="5" t="s">
        <v>52</v>
      </c>
      <c r="F43" s="5" t="s">
        <v>145</v>
      </c>
      <c r="G43" s="5" t="s">
        <v>27</v>
      </c>
      <c r="H43" s="19">
        <v>40174</v>
      </c>
      <c r="I43" s="5" t="s">
        <v>24</v>
      </c>
      <c r="J43" s="5" t="s">
        <v>459</v>
      </c>
      <c r="K43" s="16">
        <v>6</v>
      </c>
      <c r="L43" s="21">
        <v>11</v>
      </c>
      <c r="M43" s="21">
        <v>11</v>
      </c>
      <c r="N43" s="21">
        <v>0</v>
      </c>
      <c r="O43" s="21">
        <v>0</v>
      </c>
      <c r="P43" s="21">
        <v>0</v>
      </c>
      <c r="Q43" s="21">
        <v>0</v>
      </c>
      <c r="R43" s="21"/>
      <c r="S43" s="21"/>
      <c r="T43" s="21"/>
      <c r="U43" s="21"/>
      <c r="V43" s="21"/>
      <c r="W43" s="21"/>
      <c r="X43" s="21"/>
      <c r="Y43" s="21"/>
      <c r="Z43" s="6">
        <f aca="true" t="shared" si="4" ref="Z43:Z48">SUM(M43+O43+Q43+S43+U43+W43+Y43)</f>
        <v>11</v>
      </c>
      <c r="AA43" s="21">
        <v>100</v>
      </c>
      <c r="AB43" s="7">
        <f t="shared" si="2"/>
        <v>0.11</v>
      </c>
      <c r="AC43" s="8"/>
      <c r="AD43" s="8"/>
      <c r="AE43" s="8"/>
      <c r="AF43" s="5" t="s">
        <v>460</v>
      </c>
    </row>
    <row r="44" spans="1:32" ht="69.75" customHeight="1">
      <c r="A44" s="5">
        <v>24</v>
      </c>
      <c r="B44" s="29" t="s">
        <v>16</v>
      </c>
      <c r="C44" s="29" t="s">
        <v>349</v>
      </c>
      <c r="D44" s="29" t="s">
        <v>296</v>
      </c>
      <c r="E44" s="29" t="s">
        <v>44</v>
      </c>
      <c r="F44" s="29" t="s">
        <v>63</v>
      </c>
      <c r="G44" s="29" t="s">
        <v>27</v>
      </c>
      <c r="H44" s="35">
        <v>39874</v>
      </c>
      <c r="I44" s="29" t="s">
        <v>24</v>
      </c>
      <c r="J44" s="29" t="s">
        <v>340</v>
      </c>
      <c r="K44" s="34">
        <v>6</v>
      </c>
      <c r="L44" s="30">
        <v>9</v>
      </c>
      <c r="M44" s="30">
        <v>9</v>
      </c>
      <c r="N44" s="30">
        <v>0</v>
      </c>
      <c r="O44" s="30">
        <v>0</v>
      </c>
      <c r="P44" s="30">
        <v>0</v>
      </c>
      <c r="Q44" s="30">
        <v>0</v>
      </c>
      <c r="R44" s="30"/>
      <c r="S44" s="30"/>
      <c r="T44" s="30"/>
      <c r="U44" s="30"/>
      <c r="V44" s="30"/>
      <c r="W44" s="30"/>
      <c r="X44" s="30"/>
      <c r="Y44" s="30"/>
      <c r="Z44" s="31">
        <f t="shared" si="4"/>
        <v>9</v>
      </c>
      <c r="AA44" s="30">
        <v>100</v>
      </c>
      <c r="AB44" s="32">
        <f t="shared" si="2"/>
        <v>0.09</v>
      </c>
      <c r="AC44" s="33"/>
      <c r="AD44" s="33"/>
      <c r="AE44" s="33"/>
      <c r="AF44" s="29" t="s">
        <v>341</v>
      </c>
    </row>
    <row r="45" spans="1:32" ht="75">
      <c r="A45" s="5">
        <v>25</v>
      </c>
      <c r="B45" s="5" t="s">
        <v>16</v>
      </c>
      <c r="C45" s="5" t="s">
        <v>473</v>
      </c>
      <c r="D45" s="5" t="s">
        <v>474</v>
      </c>
      <c r="E45" s="5" t="s">
        <v>475</v>
      </c>
      <c r="F45" s="5" t="s">
        <v>28</v>
      </c>
      <c r="G45" s="5" t="s">
        <v>27</v>
      </c>
      <c r="H45" s="19">
        <v>39708</v>
      </c>
      <c r="I45" s="5" t="s">
        <v>24</v>
      </c>
      <c r="J45" s="5" t="s">
        <v>459</v>
      </c>
      <c r="K45" s="16">
        <v>6</v>
      </c>
      <c r="L45" s="21">
        <v>6</v>
      </c>
      <c r="M45" s="21">
        <v>6</v>
      </c>
      <c r="N45" s="21">
        <v>0</v>
      </c>
      <c r="O45" s="21">
        <v>0</v>
      </c>
      <c r="P45" s="21">
        <v>0</v>
      </c>
      <c r="Q45" s="21">
        <v>0</v>
      </c>
      <c r="R45" s="21"/>
      <c r="S45" s="21"/>
      <c r="T45" s="21"/>
      <c r="U45" s="21"/>
      <c r="V45" s="21"/>
      <c r="W45" s="21"/>
      <c r="X45" s="21"/>
      <c r="Y45" s="21"/>
      <c r="Z45" s="6">
        <f t="shared" si="4"/>
        <v>6</v>
      </c>
      <c r="AA45" s="21">
        <v>100</v>
      </c>
      <c r="AB45" s="7">
        <f t="shared" si="2"/>
        <v>0.06</v>
      </c>
      <c r="AC45" s="8"/>
      <c r="AD45" s="8"/>
      <c r="AE45" s="8"/>
      <c r="AF45" s="5" t="s">
        <v>460</v>
      </c>
    </row>
    <row r="46" spans="1:32" ht="116.25" customHeight="1">
      <c r="A46" s="5">
        <v>26</v>
      </c>
      <c r="B46" s="5" t="s">
        <v>16</v>
      </c>
      <c r="C46" s="5" t="s">
        <v>37</v>
      </c>
      <c r="D46" s="5" t="s">
        <v>38</v>
      </c>
      <c r="E46" s="5" t="s">
        <v>39</v>
      </c>
      <c r="F46" s="5" t="s">
        <v>40</v>
      </c>
      <c r="G46" s="5" t="s">
        <v>27</v>
      </c>
      <c r="H46" s="19">
        <v>40529</v>
      </c>
      <c r="I46" s="5" t="s">
        <v>24</v>
      </c>
      <c r="J46" s="5" t="s">
        <v>41</v>
      </c>
      <c r="K46" s="16">
        <v>5</v>
      </c>
      <c r="L46" s="21">
        <v>6</v>
      </c>
      <c r="M46" s="21">
        <v>6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6">
        <f t="shared" si="4"/>
        <v>6</v>
      </c>
      <c r="AA46" s="21">
        <v>100</v>
      </c>
      <c r="AB46" s="7">
        <f aca="true" t="shared" si="5" ref="AB46:AB204">Z46/AA46</f>
        <v>0.06</v>
      </c>
      <c r="AC46" s="8"/>
      <c r="AD46" s="8"/>
      <c r="AE46" s="8"/>
      <c r="AF46" s="5" t="s">
        <v>543</v>
      </c>
    </row>
    <row r="47" spans="1:32" ht="82.5" customHeight="1">
      <c r="A47" s="5">
        <v>27</v>
      </c>
      <c r="B47" s="5" t="s">
        <v>16</v>
      </c>
      <c r="C47" s="5" t="s">
        <v>177</v>
      </c>
      <c r="D47" s="5" t="s">
        <v>178</v>
      </c>
      <c r="E47" s="5" t="s">
        <v>179</v>
      </c>
      <c r="F47" s="5" t="s">
        <v>180</v>
      </c>
      <c r="G47" s="45" t="s">
        <v>27</v>
      </c>
      <c r="H47" s="26" t="s">
        <v>181</v>
      </c>
      <c r="I47" s="5" t="s">
        <v>24</v>
      </c>
      <c r="J47" s="5" t="s">
        <v>171</v>
      </c>
      <c r="K47" s="16">
        <v>6</v>
      </c>
      <c r="L47" s="43">
        <v>6</v>
      </c>
      <c r="M47" s="43">
        <v>6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6">
        <f t="shared" si="4"/>
        <v>6</v>
      </c>
      <c r="AA47" s="43">
        <v>100</v>
      </c>
      <c r="AB47" s="7">
        <f t="shared" si="5"/>
        <v>0.06</v>
      </c>
      <c r="AC47" s="8"/>
      <c r="AD47" s="8"/>
      <c r="AE47" s="44"/>
      <c r="AF47" s="5" t="s">
        <v>172</v>
      </c>
    </row>
    <row r="48" spans="1:32" ht="90.75" customHeight="1">
      <c r="A48" s="5">
        <v>28</v>
      </c>
      <c r="B48" s="5" t="s">
        <v>16</v>
      </c>
      <c r="C48" s="5" t="s">
        <v>37</v>
      </c>
      <c r="D48" s="5" t="s">
        <v>329</v>
      </c>
      <c r="E48" s="5" t="s">
        <v>88</v>
      </c>
      <c r="F48" s="5" t="s">
        <v>57</v>
      </c>
      <c r="G48" s="5" t="s">
        <v>27</v>
      </c>
      <c r="H48" s="19">
        <v>40472</v>
      </c>
      <c r="I48" s="5" t="s">
        <v>24</v>
      </c>
      <c r="J48" s="5" t="s">
        <v>330</v>
      </c>
      <c r="K48" s="16">
        <v>5</v>
      </c>
      <c r="L48" s="21">
        <v>3</v>
      </c>
      <c r="M48" s="21">
        <v>3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6">
        <f t="shared" si="4"/>
        <v>3</v>
      </c>
      <c r="AA48" s="21">
        <v>100</v>
      </c>
      <c r="AB48" s="7">
        <f>Z48/AA48</f>
        <v>0.03</v>
      </c>
      <c r="AC48" s="8"/>
      <c r="AD48" s="8"/>
      <c r="AE48" s="8"/>
      <c r="AF48" s="5" t="s">
        <v>331</v>
      </c>
    </row>
    <row r="49" spans="1:32" ht="75">
      <c r="A49" s="5">
        <v>29</v>
      </c>
      <c r="B49" s="16" t="s">
        <v>16</v>
      </c>
      <c r="C49" s="16" t="s">
        <v>68</v>
      </c>
      <c r="D49" s="16" t="s">
        <v>136</v>
      </c>
      <c r="E49" s="16" t="s">
        <v>137</v>
      </c>
      <c r="F49" s="16" t="s">
        <v>114</v>
      </c>
      <c r="G49" s="16" t="s">
        <v>27</v>
      </c>
      <c r="H49" s="24">
        <v>39147</v>
      </c>
      <c r="I49" s="16" t="s">
        <v>24</v>
      </c>
      <c r="J49" s="16" t="s">
        <v>98</v>
      </c>
      <c r="K49" s="16">
        <v>8</v>
      </c>
      <c r="L49" s="21">
        <v>16</v>
      </c>
      <c r="M49" s="21">
        <v>16</v>
      </c>
      <c r="N49" s="21">
        <v>30</v>
      </c>
      <c r="O49" s="21">
        <v>30</v>
      </c>
      <c r="P49" s="21">
        <v>20</v>
      </c>
      <c r="Q49" s="21">
        <v>18.8</v>
      </c>
      <c r="R49" s="21">
        <v>20</v>
      </c>
      <c r="S49" s="21">
        <v>10</v>
      </c>
      <c r="T49" s="21">
        <v>6.7</v>
      </c>
      <c r="U49" s="21">
        <v>10</v>
      </c>
      <c r="V49" s="21">
        <v>17</v>
      </c>
      <c r="W49" s="21">
        <v>10</v>
      </c>
      <c r="X49" s="21"/>
      <c r="Y49" s="21"/>
      <c r="Z49" s="6">
        <f aca="true" t="shared" si="6" ref="Z49:Z62">SUM(M49+O49+Q49+S49+U49+W49+Y49)</f>
        <v>94.8</v>
      </c>
      <c r="AA49" s="21">
        <v>100</v>
      </c>
      <c r="AB49" s="7">
        <f t="shared" si="5"/>
        <v>0.948</v>
      </c>
      <c r="AC49" s="8"/>
      <c r="AD49" s="8"/>
      <c r="AE49" s="8" t="s">
        <v>541</v>
      </c>
      <c r="AF49" s="5" t="s">
        <v>138</v>
      </c>
    </row>
    <row r="50" spans="1:32" ht="90" customHeight="1">
      <c r="A50" s="5">
        <v>30</v>
      </c>
      <c r="B50" s="5" t="s">
        <v>16</v>
      </c>
      <c r="C50" s="5" t="s">
        <v>332</v>
      </c>
      <c r="D50" s="5" t="s">
        <v>119</v>
      </c>
      <c r="E50" s="5" t="s">
        <v>333</v>
      </c>
      <c r="F50" s="5" t="s">
        <v>28</v>
      </c>
      <c r="G50" s="5" t="s">
        <v>27</v>
      </c>
      <c r="H50" s="19">
        <v>39337</v>
      </c>
      <c r="I50" s="5" t="s">
        <v>24</v>
      </c>
      <c r="J50" s="5" t="s">
        <v>330</v>
      </c>
      <c r="K50" s="16">
        <v>7</v>
      </c>
      <c r="L50" s="21">
        <v>12</v>
      </c>
      <c r="M50" s="36">
        <v>12</v>
      </c>
      <c r="N50" s="21">
        <v>29.4</v>
      </c>
      <c r="O50" s="21">
        <v>29.4</v>
      </c>
      <c r="P50" s="21">
        <v>17.75</v>
      </c>
      <c r="Q50" s="21">
        <v>20</v>
      </c>
      <c r="R50" s="21">
        <v>16</v>
      </c>
      <c r="S50" s="21">
        <v>10</v>
      </c>
      <c r="T50" s="21">
        <v>7.2</v>
      </c>
      <c r="U50" s="21">
        <v>10</v>
      </c>
      <c r="V50" s="21">
        <v>21</v>
      </c>
      <c r="W50" s="21">
        <v>10</v>
      </c>
      <c r="X50" s="21"/>
      <c r="Y50" s="21"/>
      <c r="Z50" s="6">
        <f>SUM(M50+O50+Q50+S50+U50+W50+Y50)</f>
        <v>91.4</v>
      </c>
      <c r="AA50" s="21">
        <v>100</v>
      </c>
      <c r="AB50" s="7">
        <f>Z50/AA50</f>
        <v>0.914</v>
      </c>
      <c r="AC50" s="8"/>
      <c r="AD50" s="8"/>
      <c r="AE50" s="8" t="s">
        <v>541</v>
      </c>
      <c r="AF50" s="5" t="s">
        <v>334</v>
      </c>
    </row>
    <row r="51" spans="1:32" ht="93.75">
      <c r="A51" s="5">
        <v>31</v>
      </c>
      <c r="B51" s="5" t="s">
        <v>16</v>
      </c>
      <c r="C51" s="5" t="s">
        <v>424</v>
      </c>
      <c r="D51" s="5" t="s">
        <v>425</v>
      </c>
      <c r="E51" s="5" t="s">
        <v>393</v>
      </c>
      <c r="F51" s="5" t="s">
        <v>87</v>
      </c>
      <c r="G51" s="5" t="s">
        <v>27</v>
      </c>
      <c r="H51" s="19">
        <v>39188</v>
      </c>
      <c r="I51" s="5" t="s">
        <v>24</v>
      </c>
      <c r="J51" s="5" t="s">
        <v>413</v>
      </c>
      <c r="K51" s="16">
        <v>8</v>
      </c>
      <c r="L51" s="21">
        <v>17</v>
      </c>
      <c r="M51" s="21">
        <v>17</v>
      </c>
      <c r="N51" s="21">
        <v>20</v>
      </c>
      <c r="O51" s="21">
        <v>20</v>
      </c>
      <c r="P51" s="21">
        <v>30.5</v>
      </c>
      <c r="Q51" s="21">
        <v>20</v>
      </c>
      <c r="R51" s="21">
        <v>12</v>
      </c>
      <c r="S51" s="21">
        <v>10</v>
      </c>
      <c r="T51" s="21">
        <v>7.4</v>
      </c>
      <c r="U51" s="21">
        <v>10</v>
      </c>
      <c r="V51" s="21">
        <v>11</v>
      </c>
      <c r="W51" s="21">
        <v>10</v>
      </c>
      <c r="X51" s="21"/>
      <c r="Y51" s="21"/>
      <c r="Z51" s="6">
        <f>SUM(M51+O51+Q51+S51+U51+W51+Y51)</f>
        <v>87</v>
      </c>
      <c r="AA51" s="21">
        <v>100</v>
      </c>
      <c r="AB51" s="7">
        <f>Z51/AA51</f>
        <v>0.87</v>
      </c>
      <c r="AC51" s="8"/>
      <c r="AD51" s="8"/>
      <c r="AE51" s="8" t="s">
        <v>541</v>
      </c>
      <c r="AF51" s="5" t="s">
        <v>414</v>
      </c>
    </row>
    <row r="52" spans="1:32" ht="75">
      <c r="A52" s="5">
        <v>32</v>
      </c>
      <c r="B52" s="5" t="s">
        <v>16</v>
      </c>
      <c r="C52" s="5" t="s">
        <v>71</v>
      </c>
      <c r="D52" s="5" t="s">
        <v>139</v>
      </c>
      <c r="E52" s="5" t="s">
        <v>140</v>
      </c>
      <c r="F52" s="5" t="s">
        <v>141</v>
      </c>
      <c r="G52" s="5" t="s">
        <v>27</v>
      </c>
      <c r="H52" s="19">
        <v>39221</v>
      </c>
      <c r="I52" s="5" t="s">
        <v>24</v>
      </c>
      <c r="J52" s="5" t="s">
        <v>98</v>
      </c>
      <c r="K52" s="5">
        <v>8</v>
      </c>
      <c r="L52" s="21">
        <v>15</v>
      </c>
      <c r="M52" s="21">
        <v>15</v>
      </c>
      <c r="N52" s="21">
        <v>24</v>
      </c>
      <c r="O52" s="21">
        <v>24</v>
      </c>
      <c r="P52" s="21">
        <v>20.6</v>
      </c>
      <c r="Q52" s="21">
        <v>18.2</v>
      </c>
      <c r="R52" s="21">
        <v>10</v>
      </c>
      <c r="S52" s="21">
        <v>9</v>
      </c>
      <c r="T52" s="21">
        <v>7.5</v>
      </c>
      <c r="U52" s="21">
        <v>9</v>
      </c>
      <c r="V52" s="21">
        <v>13</v>
      </c>
      <c r="W52" s="21">
        <v>10</v>
      </c>
      <c r="X52" s="21"/>
      <c r="Y52" s="21"/>
      <c r="Z52" s="6">
        <f t="shared" si="6"/>
        <v>85.2</v>
      </c>
      <c r="AA52" s="21">
        <v>100</v>
      </c>
      <c r="AB52" s="7">
        <f t="shared" si="5"/>
        <v>0.852</v>
      </c>
      <c r="AC52" s="8"/>
      <c r="AD52" s="8"/>
      <c r="AE52" s="8" t="s">
        <v>541</v>
      </c>
      <c r="AF52" s="5" t="s">
        <v>544</v>
      </c>
    </row>
    <row r="53" spans="1:32" ht="93.75">
      <c r="A53" s="5">
        <v>33</v>
      </c>
      <c r="B53" s="5" t="s">
        <v>16</v>
      </c>
      <c r="C53" s="5" t="s">
        <v>223</v>
      </c>
      <c r="D53" s="5" t="s">
        <v>280</v>
      </c>
      <c r="E53" s="5" t="s">
        <v>117</v>
      </c>
      <c r="F53" s="5" t="s">
        <v>80</v>
      </c>
      <c r="G53" s="5" t="s">
        <v>209</v>
      </c>
      <c r="H53" s="19">
        <v>39247</v>
      </c>
      <c r="I53" s="5" t="s">
        <v>24</v>
      </c>
      <c r="J53" s="5" t="s">
        <v>260</v>
      </c>
      <c r="K53" s="5">
        <v>8</v>
      </c>
      <c r="L53" s="21">
        <v>14</v>
      </c>
      <c r="M53" s="21">
        <v>14</v>
      </c>
      <c r="N53" s="21">
        <v>29.5</v>
      </c>
      <c r="O53" s="21">
        <v>29.5</v>
      </c>
      <c r="P53" s="21">
        <v>42</v>
      </c>
      <c r="Q53" s="21">
        <v>12.9</v>
      </c>
      <c r="R53" s="21">
        <v>20</v>
      </c>
      <c r="S53" s="21">
        <v>10</v>
      </c>
      <c r="T53" s="21">
        <v>7.5</v>
      </c>
      <c r="U53" s="21">
        <v>8</v>
      </c>
      <c r="V53" s="21">
        <v>20.5</v>
      </c>
      <c r="W53" s="21">
        <v>10</v>
      </c>
      <c r="X53" s="21"/>
      <c r="Y53" s="21"/>
      <c r="Z53" s="6">
        <f t="shared" si="6"/>
        <v>84.4</v>
      </c>
      <c r="AA53" s="21">
        <v>100</v>
      </c>
      <c r="AB53" s="7">
        <f t="shared" si="5"/>
        <v>0.8440000000000001</v>
      </c>
      <c r="AC53" s="8"/>
      <c r="AD53" s="8"/>
      <c r="AE53" s="8" t="s">
        <v>541</v>
      </c>
      <c r="AF53" s="5" t="s">
        <v>261</v>
      </c>
    </row>
    <row r="54" spans="1:32" ht="93.75">
      <c r="A54" s="5">
        <v>34</v>
      </c>
      <c r="B54" s="5" t="s">
        <v>16</v>
      </c>
      <c r="C54" s="5" t="s">
        <v>421</v>
      </c>
      <c r="D54" s="5" t="s">
        <v>422</v>
      </c>
      <c r="E54" s="5" t="s">
        <v>423</v>
      </c>
      <c r="F54" s="5" t="s">
        <v>57</v>
      </c>
      <c r="G54" s="5" t="s">
        <v>27</v>
      </c>
      <c r="H54" s="19">
        <v>39217</v>
      </c>
      <c r="I54" s="5" t="s">
        <v>24</v>
      </c>
      <c r="J54" s="5" t="s">
        <v>413</v>
      </c>
      <c r="K54" s="16">
        <v>8</v>
      </c>
      <c r="L54" s="21">
        <v>13</v>
      </c>
      <c r="M54" s="21">
        <v>13</v>
      </c>
      <c r="N54" s="21">
        <v>22</v>
      </c>
      <c r="O54" s="21">
        <v>22</v>
      </c>
      <c r="P54" s="21">
        <v>32.1</v>
      </c>
      <c r="Q54" s="21">
        <v>19</v>
      </c>
      <c r="R54" s="21">
        <v>13</v>
      </c>
      <c r="S54" s="21">
        <v>10</v>
      </c>
      <c r="T54" s="21">
        <v>7.5</v>
      </c>
      <c r="U54" s="21">
        <v>10</v>
      </c>
      <c r="V54" s="21">
        <v>13</v>
      </c>
      <c r="W54" s="21">
        <v>10</v>
      </c>
      <c r="X54" s="21"/>
      <c r="Y54" s="21"/>
      <c r="Z54" s="6">
        <f t="shared" si="6"/>
        <v>84</v>
      </c>
      <c r="AA54" s="21">
        <v>100</v>
      </c>
      <c r="AB54" s="7">
        <f t="shared" si="5"/>
        <v>0.84</v>
      </c>
      <c r="AC54" s="8"/>
      <c r="AD54" s="8"/>
      <c r="AE54" s="8" t="s">
        <v>541</v>
      </c>
      <c r="AF54" s="5" t="s">
        <v>414</v>
      </c>
    </row>
    <row r="55" spans="1:32" ht="75">
      <c r="A55" s="5">
        <v>35</v>
      </c>
      <c r="B55" s="5" t="s">
        <v>16</v>
      </c>
      <c r="C55" s="5" t="s">
        <v>71</v>
      </c>
      <c r="D55" s="5" t="s">
        <v>519</v>
      </c>
      <c r="E55" s="5" t="s">
        <v>102</v>
      </c>
      <c r="F55" s="5" t="s">
        <v>53</v>
      </c>
      <c r="G55" s="5" t="s">
        <v>27</v>
      </c>
      <c r="H55" s="19">
        <v>39461</v>
      </c>
      <c r="I55" s="5" t="s">
        <v>24</v>
      </c>
      <c r="J55" s="5" t="s">
        <v>511</v>
      </c>
      <c r="K55" s="16">
        <v>8</v>
      </c>
      <c r="L55" s="21">
        <v>19</v>
      </c>
      <c r="M55" s="21">
        <v>19</v>
      </c>
      <c r="N55" s="21">
        <v>25</v>
      </c>
      <c r="O55" s="21">
        <v>25</v>
      </c>
      <c r="P55" s="21">
        <v>30.1</v>
      </c>
      <c r="Q55" s="21">
        <v>15.1</v>
      </c>
      <c r="R55" s="21">
        <v>7</v>
      </c>
      <c r="S55" s="21">
        <v>6</v>
      </c>
      <c r="T55" s="36">
        <v>6.8</v>
      </c>
      <c r="U55" s="21">
        <v>10</v>
      </c>
      <c r="V55" s="21">
        <v>8</v>
      </c>
      <c r="W55" s="21">
        <v>8</v>
      </c>
      <c r="X55" s="21"/>
      <c r="Y55" s="21"/>
      <c r="Z55" s="6">
        <f t="shared" si="6"/>
        <v>83.1</v>
      </c>
      <c r="AA55" s="21">
        <v>100</v>
      </c>
      <c r="AB55" s="7">
        <f t="shared" si="5"/>
        <v>0.831</v>
      </c>
      <c r="AC55" s="8"/>
      <c r="AD55" s="8"/>
      <c r="AE55" s="8" t="s">
        <v>541</v>
      </c>
      <c r="AF55" s="5" t="s">
        <v>517</v>
      </c>
    </row>
    <row r="56" spans="1:32" ht="75">
      <c r="A56" s="5">
        <v>36</v>
      </c>
      <c r="B56" s="5" t="s">
        <v>16</v>
      </c>
      <c r="C56" s="5" t="s">
        <v>481</v>
      </c>
      <c r="D56" s="5" t="s">
        <v>482</v>
      </c>
      <c r="E56" s="5" t="s">
        <v>360</v>
      </c>
      <c r="F56" s="5" t="s">
        <v>57</v>
      </c>
      <c r="G56" s="5" t="s">
        <v>27</v>
      </c>
      <c r="H56" s="19">
        <v>39294</v>
      </c>
      <c r="I56" s="5" t="s">
        <v>24</v>
      </c>
      <c r="J56" s="5" t="s">
        <v>459</v>
      </c>
      <c r="K56" s="5">
        <v>8</v>
      </c>
      <c r="L56" s="21">
        <v>12</v>
      </c>
      <c r="M56" s="21">
        <v>12</v>
      </c>
      <c r="N56" s="21">
        <v>24</v>
      </c>
      <c r="O56" s="21">
        <v>24</v>
      </c>
      <c r="P56" s="21">
        <v>23</v>
      </c>
      <c r="Q56" s="21">
        <v>20</v>
      </c>
      <c r="R56" s="21">
        <v>10</v>
      </c>
      <c r="S56" s="21">
        <v>8</v>
      </c>
      <c r="T56" s="21">
        <v>7.7</v>
      </c>
      <c r="U56" s="21">
        <v>8</v>
      </c>
      <c r="V56" s="21">
        <v>18</v>
      </c>
      <c r="W56" s="21">
        <v>10</v>
      </c>
      <c r="X56" s="21"/>
      <c r="Y56" s="21"/>
      <c r="Z56" s="6">
        <f t="shared" si="6"/>
        <v>82</v>
      </c>
      <c r="AA56" s="21">
        <v>100</v>
      </c>
      <c r="AB56" s="7">
        <f t="shared" si="5"/>
        <v>0.82</v>
      </c>
      <c r="AC56" s="8"/>
      <c r="AD56" s="8"/>
      <c r="AE56" s="8" t="s">
        <v>542</v>
      </c>
      <c r="AF56" s="5" t="s">
        <v>460</v>
      </c>
    </row>
    <row r="57" spans="1:32" ht="75.75" thickBot="1">
      <c r="A57" s="5">
        <v>37</v>
      </c>
      <c r="B57" s="29" t="s">
        <v>16</v>
      </c>
      <c r="C57" s="29" t="s">
        <v>133</v>
      </c>
      <c r="D57" s="29" t="s">
        <v>356</v>
      </c>
      <c r="E57" s="29" t="s">
        <v>333</v>
      </c>
      <c r="F57" s="29" t="s">
        <v>357</v>
      </c>
      <c r="G57" s="29" t="s">
        <v>27</v>
      </c>
      <c r="H57" s="35">
        <v>39520</v>
      </c>
      <c r="I57" s="29" t="s">
        <v>24</v>
      </c>
      <c r="J57" s="29" t="s">
        <v>340</v>
      </c>
      <c r="K57" s="29">
        <v>8</v>
      </c>
      <c r="L57" s="30">
        <v>15</v>
      </c>
      <c r="M57" s="30">
        <v>15</v>
      </c>
      <c r="N57" s="30">
        <v>18</v>
      </c>
      <c r="O57" s="30">
        <v>18</v>
      </c>
      <c r="P57" s="30">
        <v>32</v>
      </c>
      <c r="Q57" s="30">
        <v>30</v>
      </c>
      <c r="R57" s="30">
        <v>5</v>
      </c>
      <c r="S57" s="30">
        <v>0</v>
      </c>
      <c r="T57" s="30">
        <v>7</v>
      </c>
      <c r="U57" s="30">
        <v>10</v>
      </c>
      <c r="V57" s="30">
        <v>10</v>
      </c>
      <c r="W57" s="30">
        <v>8</v>
      </c>
      <c r="X57" s="30"/>
      <c r="Y57" s="30"/>
      <c r="Z57" s="31">
        <f t="shared" si="6"/>
        <v>81</v>
      </c>
      <c r="AA57" s="30">
        <v>100</v>
      </c>
      <c r="AB57" s="32">
        <f t="shared" si="5"/>
        <v>0.81</v>
      </c>
      <c r="AC57" s="33"/>
      <c r="AD57" s="33"/>
      <c r="AE57" s="33" t="s">
        <v>542</v>
      </c>
      <c r="AF57" s="29" t="s">
        <v>341</v>
      </c>
    </row>
    <row r="58" spans="1:35" ht="75.75" thickBot="1">
      <c r="A58" s="5">
        <v>38</v>
      </c>
      <c r="B58" s="29" t="s">
        <v>16</v>
      </c>
      <c r="C58" s="29" t="s">
        <v>358</v>
      </c>
      <c r="D58" s="29" t="s">
        <v>359</v>
      </c>
      <c r="E58" s="29" t="s">
        <v>360</v>
      </c>
      <c r="F58" s="29" t="s">
        <v>145</v>
      </c>
      <c r="G58" s="29" t="s">
        <v>27</v>
      </c>
      <c r="H58" s="35">
        <v>39205</v>
      </c>
      <c r="I58" s="29" t="s">
        <v>24</v>
      </c>
      <c r="J58" s="29" t="s">
        <v>340</v>
      </c>
      <c r="K58" s="29">
        <v>8</v>
      </c>
      <c r="L58" s="30">
        <v>5.5</v>
      </c>
      <c r="M58" s="30">
        <v>5.5</v>
      </c>
      <c r="N58" s="30">
        <v>25</v>
      </c>
      <c r="O58" s="30">
        <v>25</v>
      </c>
      <c r="P58" s="30">
        <v>46</v>
      </c>
      <c r="Q58" s="30">
        <v>20.9</v>
      </c>
      <c r="R58" s="30">
        <v>15</v>
      </c>
      <c r="S58" s="30">
        <v>10</v>
      </c>
      <c r="T58" s="30">
        <v>7.56</v>
      </c>
      <c r="U58" s="30">
        <v>8</v>
      </c>
      <c r="V58" s="30">
        <v>20</v>
      </c>
      <c r="W58" s="30">
        <v>10</v>
      </c>
      <c r="X58" s="30"/>
      <c r="Y58" s="30"/>
      <c r="Z58" s="31">
        <f t="shared" si="6"/>
        <v>79.4</v>
      </c>
      <c r="AA58" s="30">
        <v>100</v>
      </c>
      <c r="AB58" s="32">
        <f t="shared" si="5"/>
        <v>0.794</v>
      </c>
      <c r="AC58" s="33"/>
      <c r="AD58" s="33"/>
      <c r="AE58" s="33" t="s">
        <v>542</v>
      </c>
      <c r="AF58" s="29" t="s">
        <v>345</v>
      </c>
      <c r="AI58" s="1"/>
    </row>
    <row r="59" spans="1:32" ht="75">
      <c r="A59" s="5">
        <v>39</v>
      </c>
      <c r="B59" s="29" t="s">
        <v>16</v>
      </c>
      <c r="C59" s="29" t="s">
        <v>361</v>
      </c>
      <c r="D59" s="29" t="s">
        <v>362</v>
      </c>
      <c r="E59" s="29" t="s">
        <v>305</v>
      </c>
      <c r="F59" s="29" t="s">
        <v>57</v>
      </c>
      <c r="G59" s="29" t="s">
        <v>27</v>
      </c>
      <c r="H59" s="35">
        <v>39397</v>
      </c>
      <c r="I59" s="29" t="s">
        <v>24</v>
      </c>
      <c r="J59" s="29" t="s">
        <v>340</v>
      </c>
      <c r="K59" s="29">
        <v>8</v>
      </c>
      <c r="L59" s="30">
        <v>10</v>
      </c>
      <c r="M59" s="30">
        <v>10</v>
      </c>
      <c r="N59" s="30">
        <v>25</v>
      </c>
      <c r="O59" s="30">
        <v>25</v>
      </c>
      <c r="P59" s="30">
        <v>60</v>
      </c>
      <c r="Q59" s="30">
        <v>16</v>
      </c>
      <c r="R59" s="30">
        <v>12</v>
      </c>
      <c r="S59" s="30">
        <v>10</v>
      </c>
      <c r="T59" s="30">
        <v>7.63</v>
      </c>
      <c r="U59" s="30">
        <v>8</v>
      </c>
      <c r="V59" s="30">
        <v>6</v>
      </c>
      <c r="W59" s="30">
        <v>8</v>
      </c>
      <c r="X59" s="30"/>
      <c r="Y59" s="30"/>
      <c r="Z59" s="31">
        <f t="shared" si="6"/>
        <v>77</v>
      </c>
      <c r="AA59" s="30">
        <v>100</v>
      </c>
      <c r="AB59" s="32">
        <f t="shared" si="5"/>
        <v>0.77</v>
      </c>
      <c r="AC59" s="33"/>
      <c r="AD59" s="33"/>
      <c r="AE59" s="33" t="s">
        <v>542</v>
      </c>
      <c r="AF59" s="29" t="s">
        <v>363</v>
      </c>
    </row>
    <row r="60" spans="1:32" ht="75">
      <c r="A60" s="5">
        <v>40</v>
      </c>
      <c r="B60" s="29" t="s">
        <v>16</v>
      </c>
      <c r="C60" s="29" t="s">
        <v>364</v>
      </c>
      <c r="D60" s="29" t="s">
        <v>365</v>
      </c>
      <c r="E60" s="29" t="s">
        <v>305</v>
      </c>
      <c r="F60" s="29" t="s">
        <v>53</v>
      </c>
      <c r="G60" s="29" t="s">
        <v>27</v>
      </c>
      <c r="H60" s="35">
        <v>39240</v>
      </c>
      <c r="I60" s="29" t="s">
        <v>24</v>
      </c>
      <c r="J60" s="29" t="s">
        <v>340</v>
      </c>
      <c r="K60" s="29">
        <v>8</v>
      </c>
      <c r="L60" s="30">
        <v>5</v>
      </c>
      <c r="M60" s="30">
        <v>5</v>
      </c>
      <c r="N60" s="30">
        <v>20</v>
      </c>
      <c r="O60" s="30">
        <v>20</v>
      </c>
      <c r="P60" s="30">
        <v>37</v>
      </c>
      <c r="Q60" s="30">
        <v>25.9</v>
      </c>
      <c r="R60" s="30">
        <v>11</v>
      </c>
      <c r="S60" s="30">
        <v>8</v>
      </c>
      <c r="T60" s="30">
        <v>7.44</v>
      </c>
      <c r="U60" s="30">
        <v>8</v>
      </c>
      <c r="V60" s="30">
        <v>14</v>
      </c>
      <c r="W60" s="30">
        <v>10</v>
      </c>
      <c r="X60" s="30"/>
      <c r="Y60" s="30"/>
      <c r="Z60" s="31">
        <f t="shared" si="6"/>
        <v>76.9</v>
      </c>
      <c r="AA60" s="30">
        <v>100</v>
      </c>
      <c r="AB60" s="32">
        <f t="shared" si="5"/>
        <v>0.769</v>
      </c>
      <c r="AC60" s="33"/>
      <c r="AD60" s="33"/>
      <c r="AE60" s="33" t="s">
        <v>542</v>
      </c>
      <c r="AF60" s="29" t="s">
        <v>363</v>
      </c>
    </row>
    <row r="61" spans="1:32" ht="75">
      <c r="A61" s="5">
        <v>41</v>
      </c>
      <c r="B61" s="29" t="s">
        <v>16</v>
      </c>
      <c r="C61" s="29" t="s">
        <v>350</v>
      </c>
      <c r="D61" s="29" t="s">
        <v>351</v>
      </c>
      <c r="E61" s="29" t="s">
        <v>56</v>
      </c>
      <c r="F61" s="29" t="s">
        <v>28</v>
      </c>
      <c r="G61" s="29" t="s">
        <v>27</v>
      </c>
      <c r="H61" s="35">
        <v>39755</v>
      </c>
      <c r="I61" s="29" t="s">
        <v>24</v>
      </c>
      <c r="J61" s="29" t="s">
        <v>340</v>
      </c>
      <c r="K61" s="29">
        <v>7</v>
      </c>
      <c r="L61" s="30">
        <v>7</v>
      </c>
      <c r="M61" s="30">
        <v>7</v>
      </c>
      <c r="N61" s="30">
        <v>15</v>
      </c>
      <c r="O61" s="30">
        <v>15</v>
      </c>
      <c r="P61" s="30">
        <v>34</v>
      </c>
      <c r="Q61" s="30">
        <v>28.2</v>
      </c>
      <c r="R61" s="30">
        <v>10</v>
      </c>
      <c r="S61" s="30">
        <v>8</v>
      </c>
      <c r="T61" s="30">
        <v>7.56</v>
      </c>
      <c r="U61" s="30">
        <v>8</v>
      </c>
      <c r="V61" s="30">
        <v>12</v>
      </c>
      <c r="W61" s="30">
        <v>10</v>
      </c>
      <c r="X61" s="30"/>
      <c r="Y61" s="30"/>
      <c r="Z61" s="31">
        <f t="shared" si="6"/>
        <v>76.2</v>
      </c>
      <c r="AA61" s="30">
        <v>100</v>
      </c>
      <c r="AB61" s="32">
        <f t="shared" si="5"/>
        <v>0.762</v>
      </c>
      <c r="AC61" s="33"/>
      <c r="AD61" s="33"/>
      <c r="AE61" s="33" t="s">
        <v>542</v>
      </c>
      <c r="AF61" s="29" t="s">
        <v>341</v>
      </c>
    </row>
    <row r="62" spans="1:32" ht="93.75">
      <c r="A62" s="5">
        <v>42</v>
      </c>
      <c r="B62" s="5" t="s">
        <v>16</v>
      </c>
      <c r="C62" s="5" t="s">
        <v>426</v>
      </c>
      <c r="D62" s="5" t="s">
        <v>427</v>
      </c>
      <c r="E62" s="5" t="s">
        <v>48</v>
      </c>
      <c r="F62" s="5" t="s">
        <v>103</v>
      </c>
      <c r="G62" s="5" t="s">
        <v>27</v>
      </c>
      <c r="H62" s="19">
        <v>39364</v>
      </c>
      <c r="I62" s="5" t="s">
        <v>24</v>
      </c>
      <c r="J62" s="5" t="s">
        <v>413</v>
      </c>
      <c r="K62" s="16">
        <v>8</v>
      </c>
      <c r="L62" s="21">
        <v>15</v>
      </c>
      <c r="M62" s="21">
        <v>15</v>
      </c>
      <c r="N62" s="21">
        <v>17</v>
      </c>
      <c r="O62" s="21">
        <v>17</v>
      </c>
      <c r="P62" s="21">
        <v>31.4</v>
      </c>
      <c r="Q62" s="21">
        <v>19.4</v>
      </c>
      <c r="R62" s="21">
        <v>12</v>
      </c>
      <c r="S62" s="21">
        <v>10</v>
      </c>
      <c r="T62" s="21">
        <v>7.8</v>
      </c>
      <c r="U62" s="21">
        <v>8</v>
      </c>
      <c r="V62" s="21">
        <v>3</v>
      </c>
      <c r="W62" s="21">
        <v>6</v>
      </c>
      <c r="X62" s="21"/>
      <c r="Y62" s="21"/>
      <c r="Z62" s="6">
        <f t="shared" si="6"/>
        <v>75.4</v>
      </c>
      <c r="AA62" s="21">
        <v>100</v>
      </c>
      <c r="AB62" s="7">
        <f t="shared" si="5"/>
        <v>0.754</v>
      </c>
      <c r="AC62" s="8"/>
      <c r="AD62" s="8"/>
      <c r="AE62" s="8" t="s">
        <v>542</v>
      </c>
      <c r="AF62" s="5" t="s">
        <v>414</v>
      </c>
    </row>
    <row r="63" spans="1:32" ht="81.75" customHeight="1">
      <c r="A63" s="5">
        <v>43</v>
      </c>
      <c r="B63" s="16" t="s">
        <v>16</v>
      </c>
      <c r="C63" s="16" t="s">
        <v>100</v>
      </c>
      <c r="D63" s="16" t="s">
        <v>101</v>
      </c>
      <c r="E63" s="16" t="s">
        <v>102</v>
      </c>
      <c r="F63" s="16" t="s">
        <v>103</v>
      </c>
      <c r="G63" s="16" t="s">
        <v>27</v>
      </c>
      <c r="H63" s="24">
        <v>39654</v>
      </c>
      <c r="I63" s="16" t="s">
        <v>24</v>
      </c>
      <c r="J63" s="16" t="s">
        <v>98</v>
      </c>
      <c r="K63" s="16">
        <v>7</v>
      </c>
      <c r="L63" s="21">
        <v>14</v>
      </c>
      <c r="M63" s="21">
        <v>14</v>
      </c>
      <c r="N63" s="21">
        <v>12</v>
      </c>
      <c r="O63" s="21">
        <v>12</v>
      </c>
      <c r="P63" s="21">
        <v>18.8</v>
      </c>
      <c r="Q63" s="21">
        <v>20</v>
      </c>
      <c r="R63" s="21">
        <v>8</v>
      </c>
      <c r="S63" s="21">
        <v>8</v>
      </c>
      <c r="T63" s="21">
        <v>7.2</v>
      </c>
      <c r="U63" s="21">
        <v>10</v>
      </c>
      <c r="V63" s="21">
        <v>12</v>
      </c>
      <c r="W63" s="21">
        <v>10</v>
      </c>
      <c r="X63" s="21"/>
      <c r="Y63" s="21"/>
      <c r="Z63" s="6">
        <f aca="true" t="shared" si="7" ref="Z63:Z73">SUM(M63+O63+Q63+S63+U63+W63+Y63)</f>
        <v>74</v>
      </c>
      <c r="AA63" s="21">
        <v>100</v>
      </c>
      <c r="AB63" s="7">
        <f t="shared" si="5"/>
        <v>0.74</v>
      </c>
      <c r="AC63" s="8"/>
      <c r="AD63" s="8"/>
      <c r="AE63" s="8" t="s">
        <v>542</v>
      </c>
      <c r="AF63" s="5" t="s">
        <v>99</v>
      </c>
    </row>
    <row r="64" spans="1:32" ht="75">
      <c r="A64" s="5">
        <v>44</v>
      </c>
      <c r="B64" s="5" t="s">
        <v>16</v>
      </c>
      <c r="C64" s="5" t="s">
        <v>223</v>
      </c>
      <c r="D64" s="5" t="s">
        <v>518</v>
      </c>
      <c r="E64" s="5" t="s">
        <v>276</v>
      </c>
      <c r="F64" s="5" t="s">
        <v>45</v>
      </c>
      <c r="G64" s="5" t="s">
        <v>27</v>
      </c>
      <c r="H64" s="19">
        <v>39712</v>
      </c>
      <c r="I64" s="5" t="s">
        <v>24</v>
      </c>
      <c r="J64" s="5" t="s">
        <v>511</v>
      </c>
      <c r="K64" s="16">
        <v>8</v>
      </c>
      <c r="L64" s="21">
        <v>19</v>
      </c>
      <c r="M64" s="21">
        <v>19</v>
      </c>
      <c r="N64" s="21">
        <v>19</v>
      </c>
      <c r="O64" s="21">
        <v>19</v>
      </c>
      <c r="P64" s="21">
        <v>22.8</v>
      </c>
      <c r="Q64" s="21">
        <v>20</v>
      </c>
      <c r="R64" s="21">
        <v>0</v>
      </c>
      <c r="S64" s="21">
        <v>0</v>
      </c>
      <c r="T64" s="36">
        <v>8</v>
      </c>
      <c r="U64" s="21">
        <v>6</v>
      </c>
      <c r="V64" s="21">
        <v>11</v>
      </c>
      <c r="W64" s="21">
        <v>10</v>
      </c>
      <c r="X64" s="21"/>
      <c r="Y64" s="21"/>
      <c r="Z64" s="6">
        <f t="shared" si="7"/>
        <v>74</v>
      </c>
      <c r="AA64" s="21">
        <v>100</v>
      </c>
      <c r="AB64" s="7">
        <f t="shared" si="5"/>
        <v>0.74</v>
      </c>
      <c r="AC64" s="8"/>
      <c r="AD64" s="8"/>
      <c r="AE64" s="8" t="s">
        <v>542</v>
      </c>
      <c r="AF64" s="5" t="s">
        <v>517</v>
      </c>
    </row>
    <row r="65" spans="1:32" ht="93.75">
      <c r="A65" s="5">
        <v>45</v>
      </c>
      <c r="B65" s="5" t="s">
        <v>16</v>
      </c>
      <c r="C65" s="5" t="s">
        <v>205</v>
      </c>
      <c r="D65" s="5" t="s">
        <v>281</v>
      </c>
      <c r="E65" s="5" t="s">
        <v>88</v>
      </c>
      <c r="F65" s="5" t="s">
        <v>282</v>
      </c>
      <c r="G65" s="5" t="s">
        <v>209</v>
      </c>
      <c r="H65" s="19">
        <v>39020</v>
      </c>
      <c r="I65" s="5" t="s">
        <v>24</v>
      </c>
      <c r="J65" s="5" t="s">
        <v>260</v>
      </c>
      <c r="K65" s="5">
        <v>8</v>
      </c>
      <c r="L65" s="21">
        <v>7.5</v>
      </c>
      <c r="M65" s="21">
        <v>7.5</v>
      </c>
      <c r="N65" s="21">
        <v>26</v>
      </c>
      <c r="O65" s="21">
        <v>26</v>
      </c>
      <c r="P65" s="21">
        <v>43.8</v>
      </c>
      <c r="Q65" s="21">
        <v>12.3</v>
      </c>
      <c r="R65" s="21">
        <v>13</v>
      </c>
      <c r="S65" s="21">
        <v>10</v>
      </c>
      <c r="T65" s="21">
        <v>7.5</v>
      </c>
      <c r="U65" s="21">
        <v>8</v>
      </c>
      <c r="V65" s="21">
        <v>11</v>
      </c>
      <c r="W65" s="21">
        <v>10</v>
      </c>
      <c r="X65" s="21"/>
      <c r="Y65" s="21"/>
      <c r="Z65" s="6">
        <f t="shared" si="7"/>
        <v>73.8</v>
      </c>
      <c r="AA65" s="21">
        <v>100</v>
      </c>
      <c r="AB65" s="7">
        <f t="shared" si="5"/>
        <v>0.738</v>
      </c>
      <c r="AC65" s="8"/>
      <c r="AD65" s="8"/>
      <c r="AE65" s="8" t="s">
        <v>542</v>
      </c>
      <c r="AF65" s="5" t="s">
        <v>261</v>
      </c>
    </row>
    <row r="66" spans="1:32" ht="75">
      <c r="A66" s="5">
        <v>46</v>
      </c>
      <c r="B66" s="5" t="s">
        <v>16</v>
      </c>
      <c r="C66" s="5" t="s">
        <v>128</v>
      </c>
      <c r="D66" s="5" t="s">
        <v>129</v>
      </c>
      <c r="E66" s="5" t="s">
        <v>130</v>
      </c>
      <c r="F66" s="5" t="s">
        <v>63</v>
      </c>
      <c r="G66" s="5" t="s">
        <v>27</v>
      </c>
      <c r="H66" s="19">
        <v>39494</v>
      </c>
      <c r="I66" s="5" t="s">
        <v>24</v>
      </c>
      <c r="J66" s="5" t="s">
        <v>98</v>
      </c>
      <c r="K66" s="5">
        <v>7</v>
      </c>
      <c r="L66" s="21">
        <v>13</v>
      </c>
      <c r="M66" s="21">
        <v>13</v>
      </c>
      <c r="N66" s="21">
        <v>28</v>
      </c>
      <c r="O66" s="21">
        <v>28</v>
      </c>
      <c r="P66" s="21">
        <v>36.1</v>
      </c>
      <c r="Q66" s="21">
        <v>10.4</v>
      </c>
      <c r="R66" s="21">
        <v>6</v>
      </c>
      <c r="S66" s="21">
        <v>6</v>
      </c>
      <c r="T66" s="21">
        <v>7.7</v>
      </c>
      <c r="U66" s="21">
        <v>8</v>
      </c>
      <c r="V66" s="21">
        <v>7</v>
      </c>
      <c r="W66" s="21">
        <v>8</v>
      </c>
      <c r="X66" s="21"/>
      <c r="Y66" s="21"/>
      <c r="Z66" s="6">
        <f t="shared" si="7"/>
        <v>73.4</v>
      </c>
      <c r="AA66" s="21">
        <v>100</v>
      </c>
      <c r="AB66" s="7">
        <f t="shared" si="5"/>
        <v>0.7340000000000001</v>
      </c>
      <c r="AC66" s="8"/>
      <c r="AD66" s="8"/>
      <c r="AE66" s="8" t="s">
        <v>542</v>
      </c>
      <c r="AF66" s="5" t="s">
        <v>99</v>
      </c>
    </row>
    <row r="67" spans="1:32" ht="75">
      <c r="A67" s="5">
        <v>47</v>
      </c>
      <c r="B67" s="16" t="s">
        <v>16</v>
      </c>
      <c r="C67" s="16" t="s">
        <v>58</v>
      </c>
      <c r="D67" s="16" t="s">
        <v>59</v>
      </c>
      <c r="E67" s="16" t="s">
        <v>39</v>
      </c>
      <c r="F67" s="16" t="s">
        <v>60</v>
      </c>
      <c r="G67" s="16" t="s">
        <v>27</v>
      </c>
      <c r="H67" s="24">
        <v>39034</v>
      </c>
      <c r="I67" s="16" t="s">
        <v>24</v>
      </c>
      <c r="J67" s="16" t="s">
        <v>41</v>
      </c>
      <c r="K67" s="16">
        <v>8</v>
      </c>
      <c r="L67" s="21">
        <v>7</v>
      </c>
      <c r="M67" s="21">
        <v>7</v>
      </c>
      <c r="N67" s="21">
        <v>19</v>
      </c>
      <c r="O67" s="21">
        <v>19</v>
      </c>
      <c r="P67" s="21">
        <v>21.69</v>
      </c>
      <c r="Q67" s="21">
        <v>19.2</v>
      </c>
      <c r="R67" s="21">
        <v>12</v>
      </c>
      <c r="S67" s="21">
        <v>10</v>
      </c>
      <c r="T67" s="21">
        <v>7.6</v>
      </c>
      <c r="U67" s="21">
        <v>8</v>
      </c>
      <c r="V67" s="21">
        <v>12</v>
      </c>
      <c r="W67" s="21">
        <v>10</v>
      </c>
      <c r="X67" s="21"/>
      <c r="Y67" s="21"/>
      <c r="Z67" s="6">
        <f t="shared" si="7"/>
        <v>73.2</v>
      </c>
      <c r="AA67" s="21">
        <v>100</v>
      </c>
      <c r="AB67" s="7">
        <f aca="true" t="shared" si="8" ref="AB67:AB73">Z67/AA67</f>
        <v>0.732</v>
      </c>
      <c r="AC67" s="8"/>
      <c r="AD67" s="8"/>
      <c r="AE67" s="8" t="s">
        <v>542</v>
      </c>
      <c r="AF67" s="5" t="s">
        <v>543</v>
      </c>
    </row>
    <row r="68" spans="1:32" ht="93.75">
      <c r="A68" s="5">
        <v>48</v>
      </c>
      <c r="B68" s="5" t="s">
        <v>16</v>
      </c>
      <c r="C68" s="5" t="s">
        <v>283</v>
      </c>
      <c r="D68" s="5" t="s">
        <v>284</v>
      </c>
      <c r="E68" s="5" t="s">
        <v>225</v>
      </c>
      <c r="F68" s="5" t="s">
        <v>285</v>
      </c>
      <c r="G68" s="5" t="s">
        <v>209</v>
      </c>
      <c r="H68" s="19">
        <v>39506</v>
      </c>
      <c r="I68" s="5" t="s">
        <v>24</v>
      </c>
      <c r="J68" s="5" t="s">
        <v>260</v>
      </c>
      <c r="K68" s="16">
        <v>7</v>
      </c>
      <c r="L68" s="21">
        <v>3.5</v>
      </c>
      <c r="M68" s="21">
        <v>3.5</v>
      </c>
      <c r="N68" s="21">
        <v>28.5</v>
      </c>
      <c r="O68" s="21">
        <v>28.5</v>
      </c>
      <c r="P68" s="21">
        <v>38.6</v>
      </c>
      <c r="Q68" s="21">
        <v>14</v>
      </c>
      <c r="R68" s="21">
        <v>10</v>
      </c>
      <c r="S68" s="21">
        <v>8</v>
      </c>
      <c r="T68" s="21">
        <v>7.8</v>
      </c>
      <c r="U68" s="21">
        <v>8</v>
      </c>
      <c r="V68" s="21">
        <v>15.5</v>
      </c>
      <c r="W68" s="21">
        <v>10</v>
      </c>
      <c r="X68" s="21"/>
      <c r="Y68" s="21"/>
      <c r="Z68" s="6">
        <f t="shared" si="7"/>
        <v>72</v>
      </c>
      <c r="AA68" s="21">
        <v>100</v>
      </c>
      <c r="AB68" s="7">
        <f t="shared" si="8"/>
        <v>0.72</v>
      </c>
      <c r="AC68" s="8"/>
      <c r="AD68" s="8"/>
      <c r="AE68" s="8" t="s">
        <v>542</v>
      </c>
      <c r="AF68" s="5" t="s">
        <v>286</v>
      </c>
    </row>
    <row r="69" spans="1:32" ht="90.75" customHeight="1">
      <c r="A69" s="5">
        <v>49</v>
      </c>
      <c r="B69" s="5" t="s">
        <v>16</v>
      </c>
      <c r="C69" s="5" t="s">
        <v>410</v>
      </c>
      <c r="D69" s="5" t="s">
        <v>411</v>
      </c>
      <c r="E69" s="5" t="s">
        <v>52</v>
      </c>
      <c r="F69" s="5" t="s">
        <v>412</v>
      </c>
      <c r="G69" s="5" t="s">
        <v>27</v>
      </c>
      <c r="H69" s="19">
        <v>39588</v>
      </c>
      <c r="I69" s="5" t="s">
        <v>24</v>
      </c>
      <c r="J69" s="5" t="s">
        <v>413</v>
      </c>
      <c r="K69" s="16">
        <v>7</v>
      </c>
      <c r="L69" s="21">
        <v>15</v>
      </c>
      <c r="M69" s="21">
        <v>15</v>
      </c>
      <c r="N69" s="21">
        <v>21</v>
      </c>
      <c r="O69" s="21">
        <v>21</v>
      </c>
      <c r="P69" s="21">
        <v>38.6</v>
      </c>
      <c r="Q69" s="21">
        <v>15.8</v>
      </c>
      <c r="R69" s="21">
        <v>10</v>
      </c>
      <c r="S69" s="21">
        <v>8</v>
      </c>
      <c r="T69" s="21">
        <v>8.1</v>
      </c>
      <c r="U69" s="21">
        <v>6</v>
      </c>
      <c r="V69" s="21">
        <v>6</v>
      </c>
      <c r="W69" s="21">
        <v>6</v>
      </c>
      <c r="X69" s="21"/>
      <c r="Y69" s="21"/>
      <c r="Z69" s="6">
        <f t="shared" si="7"/>
        <v>71.8</v>
      </c>
      <c r="AA69" s="21">
        <v>100</v>
      </c>
      <c r="AB69" s="7">
        <f t="shared" si="8"/>
        <v>0.718</v>
      </c>
      <c r="AC69" s="8"/>
      <c r="AD69" s="8"/>
      <c r="AE69" s="8" t="s">
        <v>542</v>
      </c>
      <c r="AF69" s="5" t="s">
        <v>414</v>
      </c>
    </row>
    <row r="70" spans="1:32" ht="75">
      <c r="A70" s="5">
        <v>50</v>
      </c>
      <c r="B70" s="29" t="s">
        <v>16</v>
      </c>
      <c r="C70" s="29" t="s">
        <v>366</v>
      </c>
      <c r="D70" s="29" t="s">
        <v>367</v>
      </c>
      <c r="E70" s="29" t="s">
        <v>360</v>
      </c>
      <c r="F70" s="29" t="s">
        <v>28</v>
      </c>
      <c r="G70" s="29" t="s">
        <v>27</v>
      </c>
      <c r="H70" s="35">
        <v>39378</v>
      </c>
      <c r="I70" s="29" t="s">
        <v>24</v>
      </c>
      <c r="J70" s="29" t="s">
        <v>340</v>
      </c>
      <c r="K70" s="29">
        <v>8</v>
      </c>
      <c r="L70" s="30">
        <v>7</v>
      </c>
      <c r="M70" s="30">
        <v>7</v>
      </c>
      <c r="N70" s="30">
        <v>18</v>
      </c>
      <c r="O70" s="30">
        <v>18</v>
      </c>
      <c r="P70" s="30">
        <v>36</v>
      </c>
      <c r="Q70" s="30">
        <v>26.7</v>
      </c>
      <c r="R70" s="30">
        <v>2</v>
      </c>
      <c r="S70" s="30">
        <v>0</v>
      </c>
      <c r="T70" s="30">
        <v>7.16</v>
      </c>
      <c r="U70" s="30">
        <v>10</v>
      </c>
      <c r="V70" s="30">
        <v>18</v>
      </c>
      <c r="W70" s="30">
        <v>10</v>
      </c>
      <c r="X70" s="30"/>
      <c r="Y70" s="30"/>
      <c r="Z70" s="31">
        <f t="shared" si="7"/>
        <v>71.7</v>
      </c>
      <c r="AA70" s="30">
        <v>100</v>
      </c>
      <c r="AB70" s="32">
        <f t="shared" si="8"/>
        <v>0.7170000000000001</v>
      </c>
      <c r="AC70" s="33"/>
      <c r="AD70" s="33"/>
      <c r="AE70" s="33" t="s">
        <v>542</v>
      </c>
      <c r="AF70" s="29" t="s">
        <v>345</v>
      </c>
    </row>
    <row r="71" spans="1:32" ht="69.75" customHeight="1">
      <c r="A71" s="5">
        <v>51</v>
      </c>
      <c r="B71" s="5" t="s">
        <v>16</v>
      </c>
      <c r="C71" s="5" t="s">
        <v>417</v>
      </c>
      <c r="D71" s="5" t="s">
        <v>418</v>
      </c>
      <c r="E71" s="5" t="s">
        <v>70</v>
      </c>
      <c r="F71" s="5" t="s">
        <v>57</v>
      </c>
      <c r="G71" s="5" t="s">
        <v>27</v>
      </c>
      <c r="H71" s="19">
        <v>39682</v>
      </c>
      <c r="I71" s="5" t="s">
        <v>24</v>
      </c>
      <c r="J71" s="5" t="s">
        <v>413</v>
      </c>
      <c r="K71" s="16">
        <v>7</v>
      </c>
      <c r="L71" s="21">
        <v>15</v>
      </c>
      <c r="M71" s="21">
        <v>15</v>
      </c>
      <c r="N71" s="21">
        <v>23</v>
      </c>
      <c r="O71" s="21">
        <v>23</v>
      </c>
      <c r="P71" s="21">
        <v>33.4</v>
      </c>
      <c r="Q71" s="21">
        <v>18.2</v>
      </c>
      <c r="R71" s="21">
        <v>10</v>
      </c>
      <c r="S71" s="21">
        <v>8</v>
      </c>
      <c r="T71" s="21">
        <v>9.2</v>
      </c>
      <c r="U71" s="21">
        <v>6</v>
      </c>
      <c r="V71" s="21">
        <v>0</v>
      </c>
      <c r="W71" s="21">
        <v>0</v>
      </c>
      <c r="X71" s="21"/>
      <c r="Y71" s="21"/>
      <c r="Z71" s="6">
        <f t="shared" si="7"/>
        <v>70.2</v>
      </c>
      <c r="AA71" s="21">
        <v>100</v>
      </c>
      <c r="AB71" s="7">
        <f t="shared" si="8"/>
        <v>0.7020000000000001</v>
      </c>
      <c r="AC71" s="8"/>
      <c r="AD71" s="8"/>
      <c r="AE71" s="8" t="s">
        <v>542</v>
      </c>
      <c r="AF71" s="5" t="s">
        <v>414</v>
      </c>
    </row>
    <row r="72" spans="1:32" ht="75">
      <c r="A72" s="5">
        <v>52</v>
      </c>
      <c r="B72" s="5" t="s">
        <v>16</v>
      </c>
      <c r="C72" s="5" t="s">
        <v>195</v>
      </c>
      <c r="D72" s="5" t="s">
        <v>196</v>
      </c>
      <c r="E72" s="5" t="s">
        <v>197</v>
      </c>
      <c r="F72" s="5" t="s">
        <v>198</v>
      </c>
      <c r="G72" s="5" t="s">
        <v>27</v>
      </c>
      <c r="H72" s="26" t="s">
        <v>199</v>
      </c>
      <c r="I72" s="5" t="s">
        <v>24</v>
      </c>
      <c r="J72" s="5" t="s">
        <v>171</v>
      </c>
      <c r="K72" s="5">
        <v>8</v>
      </c>
      <c r="L72" s="43">
        <v>8</v>
      </c>
      <c r="M72" s="43">
        <v>8</v>
      </c>
      <c r="N72" s="43">
        <v>27</v>
      </c>
      <c r="O72" s="43">
        <v>27</v>
      </c>
      <c r="P72" s="43">
        <v>42.2</v>
      </c>
      <c r="Q72" s="43">
        <v>20</v>
      </c>
      <c r="R72" s="43">
        <v>0</v>
      </c>
      <c r="S72" s="43">
        <v>0</v>
      </c>
      <c r="T72" s="43">
        <v>8.1</v>
      </c>
      <c r="U72" s="43">
        <v>6</v>
      </c>
      <c r="V72" s="43">
        <v>8</v>
      </c>
      <c r="W72" s="43">
        <v>8</v>
      </c>
      <c r="X72" s="43"/>
      <c r="Y72" s="43"/>
      <c r="Z72" s="6">
        <f t="shared" si="7"/>
        <v>69</v>
      </c>
      <c r="AA72" s="43">
        <v>100</v>
      </c>
      <c r="AB72" s="7">
        <f t="shared" si="8"/>
        <v>0.69</v>
      </c>
      <c r="AC72" s="8"/>
      <c r="AD72" s="8"/>
      <c r="AE72" s="44" t="s">
        <v>542</v>
      </c>
      <c r="AF72" s="5" t="s">
        <v>194</v>
      </c>
    </row>
    <row r="73" spans="1:32" ht="75">
      <c r="A73" s="5">
        <v>53</v>
      </c>
      <c r="B73" s="5" t="s">
        <v>16</v>
      </c>
      <c r="C73" s="5" t="s">
        <v>190</v>
      </c>
      <c r="D73" s="5" t="s">
        <v>516</v>
      </c>
      <c r="E73" s="5" t="s">
        <v>458</v>
      </c>
      <c r="F73" s="5" t="s">
        <v>114</v>
      </c>
      <c r="G73" s="5" t="s">
        <v>27</v>
      </c>
      <c r="H73" s="19">
        <v>39578</v>
      </c>
      <c r="I73" s="5" t="s">
        <v>24</v>
      </c>
      <c r="J73" s="5" t="s">
        <v>511</v>
      </c>
      <c r="K73" s="16">
        <v>8</v>
      </c>
      <c r="L73" s="21">
        <v>10</v>
      </c>
      <c r="M73" s="21">
        <v>10</v>
      </c>
      <c r="N73" s="21">
        <v>20</v>
      </c>
      <c r="O73" s="21">
        <v>20</v>
      </c>
      <c r="P73" s="21">
        <v>35.1</v>
      </c>
      <c r="Q73" s="21">
        <v>12.9</v>
      </c>
      <c r="R73" s="21">
        <v>9</v>
      </c>
      <c r="S73" s="21">
        <v>8</v>
      </c>
      <c r="T73" s="36">
        <v>6.9</v>
      </c>
      <c r="U73" s="21">
        <v>10</v>
      </c>
      <c r="V73" s="21">
        <v>9</v>
      </c>
      <c r="W73" s="21">
        <v>8</v>
      </c>
      <c r="X73" s="21"/>
      <c r="Y73" s="21"/>
      <c r="Z73" s="6">
        <f t="shared" si="7"/>
        <v>68.9</v>
      </c>
      <c r="AA73" s="21">
        <v>100</v>
      </c>
      <c r="AB73" s="7">
        <f t="shared" si="8"/>
        <v>0.6890000000000001</v>
      </c>
      <c r="AC73" s="8"/>
      <c r="AD73" s="8"/>
      <c r="AE73" s="8" t="s">
        <v>542</v>
      </c>
      <c r="AF73" s="5" t="s">
        <v>517</v>
      </c>
    </row>
    <row r="74" spans="1:32" ht="75">
      <c r="A74" s="5">
        <v>54</v>
      </c>
      <c r="B74" s="29" t="s">
        <v>16</v>
      </c>
      <c r="C74" s="29" t="s">
        <v>352</v>
      </c>
      <c r="D74" s="29" t="s">
        <v>353</v>
      </c>
      <c r="E74" s="29" t="s">
        <v>348</v>
      </c>
      <c r="F74" s="29" t="s">
        <v>73</v>
      </c>
      <c r="G74" s="29" t="s">
        <v>27</v>
      </c>
      <c r="H74" s="35">
        <v>39612</v>
      </c>
      <c r="I74" s="29" t="s">
        <v>24</v>
      </c>
      <c r="J74" s="29" t="s">
        <v>340</v>
      </c>
      <c r="K74" s="34">
        <v>7</v>
      </c>
      <c r="L74" s="30">
        <v>3</v>
      </c>
      <c r="M74" s="30">
        <v>3</v>
      </c>
      <c r="N74" s="30">
        <v>15</v>
      </c>
      <c r="O74" s="30">
        <v>15</v>
      </c>
      <c r="P74" s="30">
        <v>43</v>
      </c>
      <c r="Q74" s="30">
        <v>22.3</v>
      </c>
      <c r="R74" s="30">
        <v>16</v>
      </c>
      <c r="S74" s="30">
        <v>10</v>
      </c>
      <c r="T74" s="30">
        <v>7.35</v>
      </c>
      <c r="U74" s="30">
        <v>8</v>
      </c>
      <c r="V74" s="30">
        <v>20</v>
      </c>
      <c r="W74" s="30">
        <v>10</v>
      </c>
      <c r="X74" s="30"/>
      <c r="Y74" s="30"/>
      <c r="Z74" s="31">
        <f aca="true" t="shared" si="9" ref="Z74:Z79">SUM(M74+O74+Q74+S74+U74+W74+Y74)</f>
        <v>68.3</v>
      </c>
      <c r="AA74" s="30">
        <v>100</v>
      </c>
      <c r="AB74" s="32">
        <f aca="true" t="shared" si="10" ref="AB74:AB79">Z74/AA74</f>
        <v>0.6829999999999999</v>
      </c>
      <c r="AC74" s="33"/>
      <c r="AD74" s="33"/>
      <c r="AE74" s="33" t="s">
        <v>542</v>
      </c>
      <c r="AF74" s="29" t="s">
        <v>354</v>
      </c>
    </row>
    <row r="75" spans="1:32" ht="75">
      <c r="A75" s="5">
        <v>55</v>
      </c>
      <c r="B75" s="5" t="s">
        <v>16</v>
      </c>
      <c r="C75" s="5" t="s">
        <v>190</v>
      </c>
      <c r="D75" s="5" t="s">
        <v>191</v>
      </c>
      <c r="E75" s="5" t="s">
        <v>144</v>
      </c>
      <c r="F75" s="5" t="s">
        <v>192</v>
      </c>
      <c r="G75" s="5" t="s">
        <v>27</v>
      </c>
      <c r="H75" s="26" t="s">
        <v>193</v>
      </c>
      <c r="I75" s="5" t="s">
        <v>24</v>
      </c>
      <c r="J75" s="5" t="s">
        <v>171</v>
      </c>
      <c r="K75" s="16">
        <v>8</v>
      </c>
      <c r="L75" s="43">
        <v>11</v>
      </c>
      <c r="M75" s="43">
        <v>11</v>
      </c>
      <c r="N75" s="43">
        <v>26</v>
      </c>
      <c r="O75" s="43">
        <v>26</v>
      </c>
      <c r="P75" s="43">
        <v>49.1</v>
      </c>
      <c r="Q75" s="43">
        <v>17.1</v>
      </c>
      <c r="R75" s="43">
        <v>2</v>
      </c>
      <c r="S75" s="43">
        <v>0</v>
      </c>
      <c r="T75" s="43">
        <v>8</v>
      </c>
      <c r="U75" s="43">
        <v>6</v>
      </c>
      <c r="V75" s="43">
        <v>10</v>
      </c>
      <c r="W75" s="43">
        <v>8</v>
      </c>
      <c r="X75" s="43"/>
      <c r="Y75" s="43"/>
      <c r="Z75" s="6">
        <f>SUM(M75+O75+Q75+S75+U75+W75+Y75)</f>
        <v>68.1</v>
      </c>
      <c r="AA75" s="43">
        <v>100</v>
      </c>
      <c r="AB75" s="7">
        <f>Z75/AA75</f>
        <v>0.6809999999999999</v>
      </c>
      <c r="AC75" s="8"/>
      <c r="AD75" s="8"/>
      <c r="AE75" s="44"/>
      <c r="AF75" s="5" t="s">
        <v>194</v>
      </c>
    </row>
    <row r="76" spans="1:32" ht="88.5" customHeight="1">
      <c r="A76" s="5">
        <v>56</v>
      </c>
      <c r="B76" s="5" t="s">
        <v>16</v>
      </c>
      <c r="C76" s="5" t="s">
        <v>71</v>
      </c>
      <c r="D76" s="5" t="s">
        <v>402</v>
      </c>
      <c r="E76" s="5" t="s">
        <v>44</v>
      </c>
      <c r="F76" s="5" t="s">
        <v>63</v>
      </c>
      <c r="G76" s="5" t="s">
        <v>27</v>
      </c>
      <c r="H76" s="19">
        <v>39173</v>
      </c>
      <c r="I76" s="5" t="s">
        <v>24</v>
      </c>
      <c r="J76" s="5" t="s">
        <v>396</v>
      </c>
      <c r="K76" s="16">
        <v>8</v>
      </c>
      <c r="L76" s="21">
        <v>6</v>
      </c>
      <c r="M76" s="21">
        <v>6</v>
      </c>
      <c r="N76" s="21">
        <v>16.1</v>
      </c>
      <c r="O76" s="21">
        <v>16.1</v>
      </c>
      <c r="P76" s="21">
        <v>21.9</v>
      </c>
      <c r="Q76" s="21">
        <v>20</v>
      </c>
      <c r="R76" s="21">
        <v>12</v>
      </c>
      <c r="S76" s="21">
        <v>10</v>
      </c>
      <c r="T76" s="21">
        <v>7.75</v>
      </c>
      <c r="U76" s="21">
        <v>8</v>
      </c>
      <c r="V76" s="21">
        <v>9</v>
      </c>
      <c r="W76" s="21">
        <v>8</v>
      </c>
      <c r="X76" s="21"/>
      <c r="Y76" s="21"/>
      <c r="Z76" s="6">
        <f t="shared" si="9"/>
        <v>68.1</v>
      </c>
      <c r="AA76" s="21">
        <v>100</v>
      </c>
      <c r="AB76" s="7">
        <f t="shared" si="10"/>
        <v>0.6809999999999999</v>
      </c>
      <c r="AC76" s="8"/>
      <c r="AD76" s="8"/>
      <c r="AE76" s="8"/>
      <c r="AF76" s="5" t="s">
        <v>397</v>
      </c>
    </row>
    <row r="77" spans="1:32" ht="75">
      <c r="A77" s="5">
        <v>57</v>
      </c>
      <c r="B77" s="29" t="s">
        <v>16</v>
      </c>
      <c r="C77" s="29" t="s">
        <v>303</v>
      </c>
      <c r="D77" s="29" t="s">
        <v>368</v>
      </c>
      <c r="E77" s="29" t="s">
        <v>66</v>
      </c>
      <c r="F77" s="29" t="s">
        <v>53</v>
      </c>
      <c r="G77" s="29" t="s">
        <v>27</v>
      </c>
      <c r="H77" s="35">
        <v>39282</v>
      </c>
      <c r="I77" s="29" t="s">
        <v>24</v>
      </c>
      <c r="J77" s="29" t="s">
        <v>340</v>
      </c>
      <c r="K77" s="29">
        <v>8</v>
      </c>
      <c r="L77" s="30">
        <v>4.5</v>
      </c>
      <c r="M77" s="30">
        <v>4.5</v>
      </c>
      <c r="N77" s="30">
        <v>17</v>
      </c>
      <c r="O77" s="30">
        <v>17</v>
      </c>
      <c r="P77" s="30">
        <v>47</v>
      </c>
      <c r="Q77" s="30">
        <v>20.4</v>
      </c>
      <c r="R77" s="30">
        <v>20</v>
      </c>
      <c r="S77" s="30">
        <v>10</v>
      </c>
      <c r="T77" s="30">
        <v>7.62</v>
      </c>
      <c r="U77" s="30">
        <v>8</v>
      </c>
      <c r="V77" s="30">
        <v>10</v>
      </c>
      <c r="W77" s="30">
        <v>8</v>
      </c>
      <c r="X77" s="30"/>
      <c r="Y77" s="30"/>
      <c r="Z77" s="31">
        <f t="shared" si="9"/>
        <v>67.9</v>
      </c>
      <c r="AA77" s="30">
        <v>100</v>
      </c>
      <c r="AB77" s="32">
        <f t="shared" si="10"/>
        <v>0.679</v>
      </c>
      <c r="AC77" s="33"/>
      <c r="AD77" s="33"/>
      <c r="AE77" s="33"/>
      <c r="AF77" s="29" t="s">
        <v>369</v>
      </c>
    </row>
    <row r="78" spans="1:32" ht="90.75" customHeight="1">
      <c r="A78" s="5">
        <v>58</v>
      </c>
      <c r="B78" s="5" t="s">
        <v>16</v>
      </c>
      <c r="C78" s="5" t="s">
        <v>42</v>
      </c>
      <c r="D78" s="22" t="s">
        <v>395</v>
      </c>
      <c r="E78" s="5" t="s">
        <v>276</v>
      </c>
      <c r="F78" s="5" t="s">
        <v>45</v>
      </c>
      <c r="G78" s="5" t="s">
        <v>27</v>
      </c>
      <c r="H78" s="19">
        <v>39470</v>
      </c>
      <c r="I78" s="5" t="s">
        <v>24</v>
      </c>
      <c r="J78" s="5" t="s">
        <v>396</v>
      </c>
      <c r="K78" s="16">
        <v>7</v>
      </c>
      <c r="L78" s="21">
        <v>6</v>
      </c>
      <c r="M78" s="21">
        <v>6</v>
      </c>
      <c r="N78" s="21">
        <v>26.4</v>
      </c>
      <c r="O78" s="21">
        <v>26.4</v>
      </c>
      <c r="P78" s="21">
        <v>33.9</v>
      </c>
      <c r="Q78" s="21">
        <v>12.9</v>
      </c>
      <c r="R78" s="21">
        <v>10</v>
      </c>
      <c r="S78" s="21">
        <v>8</v>
      </c>
      <c r="T78" s="21">
        <v>7.58</v>
      </c>
      <c r="U78" s="21">
        <v>8</v>
      </c>
      <c r="V78" s="21">
        <v>5</v>
      </c>
      <c r="W78" s="21">
        <v>6</v>
      </c>
      <c r="X78" s="21"/>
      <c r="Y78" s="21"/>
      <c r="Z78" s="6">
        <f t="shared" si="9"/>
        <v>67.3</v>
      </c>
      <c r="AA78" s="21">
        <v>100</v>
      </c>
      <c r="AB78" s="7">
        <f t="shared" si="10"/>
        <v>0.6729999999999999</v>
      </c>
      <c r="AC78" s="8"/>
      <c r="AD78" s="8"/>
      <c r="AE78" s="8"/>
      <c r="AF78" s="5" t="s">
        <v>397</v>
      </c>
    </row>
    <row r="79" spans="1:32" ht="75">
      <c r="A79" s="5">
        <v>59</v>
      </c>
      <c r="B79" s="29" t="s">
        <v>16</v>
      </c>
      <c r="C79" s="29" t="s">
        <v>195</v>
      </c>
      <c r="D79" s="29" t="s">
        <v>370</v>
      </c>
      <c r="E79" s="29" t="s">
        <v>360</v>
      </c>
      <c r="F79" s="29" t="s">
        <v>53</v>
      </c>
      <c r="G79" s="29" t="s">
        <v>27</v>
      </c>
      <c r="H79" s="35">
        <v>39331</v>
      </c>
      <c r="I79" s="29" t="s">
        <v>24</v>
      </c>
      <c r="J79" s="29" t="s">
        <v>340</v>
      </c>
      <c r="K79" s="29">
        <v>8</v>
      </c>
      <c r="L79" s="30">
        <v>6</v>
      </c>
      <c r="M79" s="30">
        <v>6</v>
      </c>
      <c r="N79" s="30">
        <v>10</v>
      </c>
      <c r="O79" s="30">
        <v>10</v>
      </c>
      <c r="P79" s="30">
        <v>46</v>
      </c>
      <c r="Q79" s="30">
        <v>20.9</v>
      </c>
      <c r="R79" s="30">
        <v>12</v>
      </c>
      <c r="S79" s="30">
        <v>10</v>
      </c>
      <c r="T79" s="30">
        <v>6.71</v>
      </c>
      <c r="U79" s="30">
        <v>10</v>
      </c>
      <c r="V79" s="30">
        <v>21</v>
      </c>
      <c r="W79" s="30">
        <v>10</v>
      </c>
      <c r="X79" s="30"/>
      <c r="Y79" s="30"/>
      <c r="Z79" s="31">
        <f t="shared" si="9"/>
        <v>66.9</v>
      </c>
      <c r="AA79" s="30">
        <v>100</v>
      </c>
      <c r="AB79" s="32">
        <f t="shared" si="10"/>
        <v>0.669</v>
      </c>
      <c r="AC79" s="33"/>
      <c r="AD79" s="33"/>
      <c r="AE79" s="33"/>
      <c r="AF79" s="29" t="s">
        <v>369</v>
      </c>
    </row>
    <row r="80" spans="1:32" ht="80.25" customHeight="1">
      <c r="A80" s="5">
        <v>60</v>
      </c>
      <c r="B80" s="22" t="s">
        <v>16</v>
      </c>
      <c r="C80" s="22" t="s">
        <v>46</v>
      </c>
      <c r="D80" s="22" t="s">
        <v>47</v>
      </c>
      <c r="E80" s="22" t="s">
        <v>48</v>
      </c>
      <c r="F80" s="22" t="s">
        <v>28</v>
      </c>
      <c r="G80" s="39" t="s">
        <v>49</v>
      </c>
      <c r="H80" s="23">
        <v>39649</v>
      </c>
      <c r="I80" s="22" t="s">
        <v>24</v>
      </c>
      <c r="J80" s="22" t="s">
        <v>41</v>
      </c>
      <c r="K80" s="22">
        <v>7</v>
      </c>
      <c r="L80" s="21">
        <v>3.5</v>
      </c>
      <c r="M80" s="21">
        <v>3.5</v>
      </c>
      <c r="N80" s="21">
        <v>27</v>
      </c>
      <c r="O80" s="21">
        <v>27</v>
      </c>
      <c r="P80" s="21">
        <v>40.05</v>
      </c>
      <c r="Q80" s="21">
        <v>10.4</v>
      </c>
      <c r="R80" s="21">
        <v>12</v>
      </c>
      <c r="S80" s="21">
        <v>10</v>
      </c>
      <c r="T80" s="21">
        <v>8.1</v>
      </c>
      <c r="U80" s="21">
        <v>6</v>
      </c>
      <c r="V80" s="21">
        <v>11</v>
      </c>
      <c r="W80" s="21">
        <v>10</v>
      </c>
      <c r="X80" s="21"/>
      <c r="Y80" s="21"/>
      <c r="Z80" s="6">
        <f aca="true" t="shared" si="11" ref="Z80:Z102">SUM(M80+O80+Q80+S80+U80+W80+Y80)</f>
        <v>66.9</v>
      </c>
      <c r="AA80" s="21">
        <v>100</v>
      </c>
      <c r="AB80" s="7">
        <f aca="true" t="shared" si="12" ref="AB80:AB102">Z80/AA80</f>
        <v>0.669</v>
      </c>
      <c r="AC80" s="8"/>
      <c r="AD80" s="8"/>
      <c r="AE80" s="8"/>
      <c r="AF80" s="5" t="s">
        <v>545</v>
      </c>
    </row>
    <row r="81" spans="1:32" ht="93.75">
      <c r="A81" s="5">
        <v>61</v>
      </c>
      <c r="B81" s="5" t="s">
        <v>16</v>
      </c>
      <c r="C81" s="5" t="s">
        <v>428</v>
      </c>
      <c r="D81" s="5" t="s">
        <v>429</v>
      </c>
      <c r="E81" s="5" t="s">
        <v>305</v>
      </c>
      <c r="F81" s="5" t="s">
        <v>87</v>
      </c>
      <c r="G81" s="5" t="s">
        <v>27</v>
      </c>
      <c r="H81" s="19">
        <v>39357</v>
      </c>
      <c r="I81" s="5" t="s">
        <v>24</v>
      </c>
      <c r="J81" s="5" t="s">
        <v>413</v>
      </c>
      <c r="K81" s="16">
        <v>8</v>
      </c>
      <c r="L81" s="21">
        <v>12</v>
      </c>
      <c r="M81" s="21">
        <v>12</v>
      </c>
      <c r="N81" s="21">
        <v>18</v>
      </c>
      <c r="O81" s="21">
        <v>18</v>
      </c>
      <c r="P81" s="21">
        <v>36.3</v>
      </c>
      <c r="Q81" s="21">
        <v>16.8</v>
      </c>
      <c r="R81" s="21">
        <v>12</v>
      </c>
      <c r="S81" s="21">
        <v>10</v>
      </c>
      <c r="T81" s="21">
        <v>8</v>
      </c>
      <c r="U81" s="21">
        <v>8</v>
      </c>
      <c r="V81" s="21">
        <v>0</v>
      </c>
      <c r="W81" s="21">
        <v>0</v>
      </c>
      <c r="X81" s="21"/>
      <c r="Y81" s="21"/>
      <c r="Z81" s="6">
        <f t="shared" si="11"/>
        <v>64.8</v>
      </c>
      <c r="AA81" s="21">
        <v>100</v>
      </c>
      <c r="AB81" s="7">
        <f t="shared" si="12"/>
        <v>0.648</v>
      </c>
      <c r="AC81" s="8"/>
      <c r="AD81" s="8"/>
      <c r="AE81" s="8"/>
      <c r="AF81" s="5" t="s">
        <v>414</v>
      </c>
    </row>
    <row r="82" spans="1:32" ht="75">
      <c r="A82" s="5">
        <v>62</v>
      </c>
      <c r="B82" s="5" t="s">
        <v>16</v>
      </c>
      <c r="C82" s="5" t="s">
        <v>71</v>
      </c>
      <c r="D82" s="5" t="s">
        <v>72</v>
      </c>
      <c r="E82" s="5" t="s">
        <v>52</v>
      </c>
      <c r="F82" s="5" t="s">
        <v>73</v>
      </c>
      <c r="G82" s="5" t="s">
        <v>27</v>
      </c>
      <c r="H82" s="19">
        <v>39192</v>
      </c>
      <c r="I82" s="5" t="s">
        <v>24</v>
      </c>
      <c r="J82" s="5" t="s">
        <v>41</v>
      </c>
      <c r="K82" s="5">
        <v>8</v>
      </c>
      <c r="L82" s="21">
        <v>3</v>
      </c>
      <c r="M82" s="21">
        <v>3</v>
      </c>
      <c r="N82" s="21">
        <v>21</v>
      </c>
      <c r="O82" s="21">
        <v>21</v>
      </c>
      <c r="P82" s="21">
        <v>28.66</v>
      </c>
      <c r="Q82" s="21">
        <v>14.5</v>
      </c>
      <c r="R82" s="21">
        <v>12</v>
      </c>
      <c r="S82" s="21">
        <v>10</v>
      </c>
      <c r="T82" s="21">
        <v>7.5</v>
      </c>
      <c r="U82" s="21">
        <v>8</v>
      </c>
      <c r="V82" s="21">
        <v>8</v>
      </c>
      <c r="W82" s="21">
        <v>8</v>
      </c>
      <c r="X82" s="21"/>
      <c r="Y82" s="21"/>
      <c r="Z82" s="6">
        <f t="shared" si="11"/>
        <v>64.5</v>
      </c>
      <c r="AA82" s="21">
        <v>100</v>
      </c>
      <c r="AB82" s="7">
        <f t="shared" si="12"/>
        <v>0.645</v>
      </c>
      <c r="AC82" s="8"/>
      <c r="AD82" s="8"/>
      <c r="AE82" s="8"/>
      <c r="AF82" s="5" t="s">
        <v>543</v>
      </c>
    </row>
    <row r="83" spans="1:32" ht="87.75" customHeight="1">
      <c r="A83" s="5">
        <v>63</v>
      </c>
      <c r="B83" s="5" t="s">
        <v>16</v>
      </c>
      <c r="C83" s="5" t="s">
        <v>46</v>
      </c>
      <c r="D83" s="5" t="s">
        <v>182</v>
      </c>
      <c r="E83" s="5" t="s">
        <v>183</v>
      </c>
      <c r="F83" s="5" t="s">
        <v>184</v>
      </c>
      <c r="G83" s="5" t="s">
        <v>27</v>
      </c>
      <c r="H83" s="26" t="s">
        <v>185</v>
      </c>
      <c r="I83" s="5" t="s">
        <v>24</v>
      </c>
      <c r="J83" s="5" t="s">
        <v>171</v>
      </c>
      <c r="K83" s="16">
        <v>7</v>
      </c>
      <c r="L83" s="43">
        <v>15</v>
      </c>
      <c r="M83" s="43">
        <v>15</v>
      </c>
      <c r="N83" s="43">
        <v>25</v>
      </c>
      <c r="O83" s="43">
        <v>25</v>
      </c>
      <c r="P83" s="43">
        <v>46.9</v>
      </c>
      <c r="Q83" s="43">
        <v>17.9</v>
      </c>
      <c r="R83" s="43">
        <v>0</v>
      </c>
      <c r="S83" s="43">
        <v>0</v>
      </c>
      <c r="T83" s="43">
        <v>9.1</v>
      </c>
      <c r="U83" s="43">
        <v>0</v>
      </c>
      <c r="V83" s="43">
        <v>5</v>
      </c>
      <c r="W83" s="43">
        <v>6</v>
      </c>
      <c r="X83" s="43"/>
      <c r="Y83" s="43"/>
      <c r="Z83" s="6">
        <f>SUM(M83+O83+Q83+S83+U83+W83+Y83)</f>
        <v>63.9</v>
      </c>
      <c r="AA83" s="43">
        <v>100</v>
      </c>
      <c r="AB83" s="7">
        <f>Z83/AA83</f>
        <v>0.639</v>
      </c>
      <c r="AC83" s="8"/>
      <c r="AD83" s="8"/>
      <c r="AE83" s="44"/>
      <c r="AF83" s="5" t="s">
        <v>186</v>
      </c>
    </row>
    <row r="84" spans="1:32" ht="93.75">
      <c r="A84" s="5">
        <v>64</v>
      </c>
      <c r="B84" s="5" t="s">
        <v>16</v>
      </c>
      <c r="C84" s="5" t="s">
        <v>287</v>
      </c>
      <c r="D84" s="5" t="s">
        <v>288</v>
      </c>
      <c r="E84" s="5" t="s">
        <v>102</v>
      </c>
      <c r="F84" s="5" t="s">
        <v>53</v>
      </c>
      <c r="G84" s="5" t="s">
        <v>209</v>
      </c>
      <c r="H84" s="19">
        <v>39626</v>
      </c>
      <c r="I84" s="5" t="s">
        <v>24</v>
      </c>
      <c r="J84" s="5" t="s">
        <v>260</v>
      </c>
      <c r="K84" s="16">
        <v>7</v>
      </c>
      <c r="L84" s="21">
        <v>5.5</v>
      </c>
      <c r="M84" s="21">
        <v>5.5</v>
      </c>
      <c r="N84" s="21">
        <v>28.5</v>
      </c>
      <c r="O84" s="21">
        <v>28.5</v>
      </c>
      <c r="P84" s="21">
        <v>40.9</v>
      </c>
      <c r="Q84" s="21">
        <v>13.2</v>
      </c>
      <c r="R84" s="21">
        <v>12</v>
      </c>
      <c r="S84" s="21">
        <v>10</v>
      </c>
      <c r="T84" s="21">
        <v>8.4</v>
      </c>
      <c r="U84" s="21">
        <v>0</v>
      </c>
      <c r="V84" s="21">
        <v>5</v>
      </c>
      <c r="W84" s="21">
        <v>6</v>
      </c>
      <c r="X84" s="21"/>
      <c r="Y84" s="21"/>
      <c r="Z84" s="6">
        <f t="shared" si="11"/>
        <v>63.2</v>
      </c>
      <c r="AA84" s="21">
        <v>100</v>
      </c>
      <c r="AB84" s="7">
        <f t="shared" si="12"/>
        <v>0.632</v>
      </c>
      <c r="AC84" s="8"/>
      <c r="AD84" s="8"/>
      <c r="AE84" s="8"/>
      <c r="AF84" s="5" t="s">
        <v>286</v>
      </c>
    </row>
    <row r="85" spans="1:32" ht="75">
      <c r="A85" s="5">
        <v>65</v>
      </c>
      <c r="B85" s="5" t="s">
        <v>16</v>
      </c>
      <c r="C85" s="5" t="s">
        <v>61</v>
      </c>
      <c r="D85" s="5" t="s">
        <v>62</v>
      </c>
      <c r="E85" s="5" t="s">
        <v>56</v>
      </c>
      <c r="F85" s="5" t="s">
        <v>63</v>
      </c>
      <c r="G85" s="5" t="s">
        <v>27</v>
      </c>
      <c r="H85" s="19">
        <v>39160</v>
      </c>
      <c r="I85" s="5" t="s">
        <v>24</v>
      </c>
      <c r="J85" s="5" t="s">
        <v>41</v>
      </c>
      <c r="K85" s="16">
        <v>8</v>
      </c>
      <c r="L85" s="21">
        <v>7</v>
      </c>
      <c r="M85" s="21">
        <v>7</v>
      </c>
      <c r="N85" s="21">
        <v>21</v>
      </c>
      <c r="O85" s="21">
        <v>21</v>
      </c>
      <c r="P85" s="21">
        <v>28.51</v>
      </c>
      <c r="Q85" s="21">
        <v>14.61</v>
      </c>
      <c r="R85" s="21">
        <v>6</v>
      </c>
      <c r="S85" s="21">
        <v>6</v>
      </c>
      <c r="T85" s="21">
        <v>8.1</v>
      </c>
      <c r="U85" s="21">
        <v>6</v>
      </c>
      <c r="V85" s="21">
        <v>9</v>
      </c>
      <c r="W85" s="21">
        <v>8</v>
      </c>
      <c r="X85" s="21"/>
      <c r="Y85" s="21"/>
      <c r="Z85" s="6">
        <f t="shared" si="11"/>
        <v>62.61</v>
      </c>
      <c r="AA85" s="21">
        <v>100</v>
      </c>
      <c r="AB85" s="7">
        <f t="shared" si="12"/>
        <v>0.6261</v>
      </c>
      <c r="AC85" s="8"/>
      <c r="AD85" s="8"/>
      <c r="AE85" s="8"/>
      <c r="AF85" s="5" t="s">
        <v>543</v>
      </c>
    </row>
    <row r="86" spans="1:32" ht="75">
      <c r="A86" s="5">
        <v>66</v>
      </c>
      <c r="B86" s="5" t="s">
        <v>16</v>
      </c>
      <c r="C86" s="5" t="s">
        <v>133</v>
      </c>
      <c r="D86" s="5" t="s">
        <v>134</v>
      </c>
      <c r="E86" s="5" t="s">
        <v>135</v>
      </c>
      <c r="F86" s="5" t="s">
        <v>103</v>
      </c>
      <c r="G86" s="5" t="s">
        <v>27</v>
      </c>
      <c r="H86" s="19">
        <v>39388</v>
      </c>
      <c r="I86" s="5" t="s">
        <v>24</v>
      </c>
      <c r="J86" s="5" t="s">
        <v>98</v>
      </c>
      <c r="K86" s="5">
        <v>8</v>
      </c>
      <c r="L86" s="21">
        <v>15</v>
      </c>
      <c r="M86" s="21">
        <v>15</v>
      </c>
      <c r="N86" s="21">
        <v>10</v>
      </c>
      <c r="O86" s="21">
        <v>10</v>
      </c>
      <c r="P86" s="21">
        <v>22.8</v>
      </c>
      <c r="Q86" s="21">
        <v>16.4</v>
      </c>
      <c r="R86" s="21">
        <v>9</v>
      </c>
      <c r="S86" s="21">
        <v>8</v>
      </c>
      <c r="T86" s="21">
        <v>7.4</v>
      </c>
      <c r="U86" s="21">
        <v>9</v>
      </c>
      <c r="V86" s="21">
        <v>3</v>
      </c>
      <c r="W86" s="21">
        <v>4</v>
      </c>
      <c r="X86" s="21"/>
      <c r="Y86" s="21"/>
      <c r="Z86" s="6">
        <f t="shared" si="11"/>
        <v>62.4</v>
      </c>
      <c r="AA86" s="21">
        <v>100</v>
      </c>
      <c r="AB86" s="7">
        <f t="shared" si="12"/>
        <v>0.624</v>
      </c>
      <c r="AC86" s="8"/>
      <c r="AD86" s="8"/>
      <c r="AE86" s="8"/>
      <c r="AF86" s="5" t="s">
        <v>544</v>
      </c>
    </row>
    <row r="87" spans="1:32" ht="75">
      <c r="A87" s="5">
        <v>67</v>
      </c>
      <c r="B87" s="5" t="s">
        <v>16</v>
      </c>
      <c r="C87" s="5" t="s">
        <v>118</v>
      </c>
      <c r="D87" s="5" t="s">
        <v>119</v>
      </c>
      <c r="E87" s="5" t="s">
        <v>120</v>
      </c>
      <c r="F87" s="5" t="s">
        <v>121</v>
      </c>
      <c r="G87" s="5" t="s">
        <v>27</v>
      </c>
      <c r="H87" s="19">
        <v>39535</v>
      </c>
      <c r="I87" s="5" t="s">
        <v>24</v>
      </c>
      <c r="J87" s="5" t="s">
        <v>98</v>
      </c>
      <c r="K87" s="16">
        <v>7</v>
      </c>
      <c r="L87" s="21">
        <v>6</v>
      </c>
      <c r="M87" s="21">
        <v>6</v>
      </c>
      <c r="N87" s="21">
        <v>24</v>
      </c>
      <c r="O87" s="21">
        <v>24</v>
      </c>
      <c r="P87" s="21">
        <v>34.2</v>
      </c>
      <c r="Q87" s="21">
        <v>11</v>
      </c>
      <c r="R87" s="21">
        <v>5</v>
      </c>
      <c r="S87" s="21">
        <v>5</v>
      </c>
      <c r="T87" s="21">
        <v>7.7</v>
      </c>
      <c r="U87" s="21">
        <v>8</v>
      </c>
      <c r="V87" s="21">
        <v>6</v>
      </c>
      <c r="W87" s="21">
        <v>8</v>
      </c>
      <c r="X87" s="21"/>
      <c r="Y87" s="21"/>
      <c r="Z87" s="6">
        <f t="shared" si="11"/>
        <v>62</v>
      </c>
      <c r="AA87" s="21">
        <v>100</v>
      </c>
      <c r="AB87" s="7">
        <f t="shared" si="12"/>
        <v>0.62</v>
      </c>
      <c r="AC87" s="8"/>
      <c r="AD87" s="8"/>
      <c r="AE87" s="8"/>
      <c r="AF87" s="5" t="s">
        <v>99</v>
      </c>
    </row>
    <row r="88" spans="1:32" ht="96.75" customHeight="1">
      <c r="A88" s="5">
        <v>68</v>
      </c>
      <c r="B88" s="5" t="s">
        <v>16</v>
      </c>
      <c r="C88" s="5" t="s">
        <v>50</v>
      </c>
      <c r="D88" s="5" t="s">
        <v>51</v>
      </c>
      <c r="E88" s="5" t="s">
        <v>52</v>
      </c>
      <c r="F88" s="5" t="s">
        <v>53</v>
      </c>
      <c r="G88" s="5" t="s">
        <v>27</v>
      </c>
      <c r="H88" s="19">
        <v>39119</v>
      </c>
      <c r="I88" s="5" t="s">
        <v>24</v>
      </c>
      <c r="J88" s="5" t="s">
        <v>41</v>
      </c>
      <c r="K88" s="16">
        <v>8</v>
      </c>
      <c r="L88" s="21">
        <v>11.5</v>
      </c>
      <c r="M88" s="21">
        <v>11.5</v>
      </c>
      <c r="N88" s="21">
        <v>14</v>
      </c>
      <c r="O88" s="21">
        <v>14</v>
      </c>
      <c r="P88" s="21">
        <v>34.7</v>
      </c>
      <c r="Q88" s="21">
        <v>12.01</v>
      </c>
      <c r="R88" s="21">
        <v>6</v>
      </c>
      <c r="S88" s="21">
        <v>6</v>
      </c>
      <c r="T88" s="21">
        <v>7.7</v>
      </c>
      <c r="U88" s="21">
        <v>8</v>
      </c>
      <c r="V88" s="21">
        <v>6</v>
      </c>
      <c r="W88" s="21">
        <v>8</v>
      </c>
      <c r="X88" s="21"/>
      <c r="Y88" s="21"/>
      <c r="Z88" s="6">
        <f t="shared" si="11"/>
        <v>59.51</v>
      </c>
      <c r="AA88" s="21">
        <v>100</v>
      </c>
      <c r="AB88" s="7">
        <f t="shared" si="12"/>
        <v>0.5951</v>
      </c>
      <c r="AC88" s="8"/>
      <c r="AD88" s="8"/>
      <c r="AE88" s="8"/>
      <c r="AF88" s="5" t="s">
        <v>543</v>
      </c>
    </row>
    <row r="89" spans="1:32" ht="75">
      <c r="A89" s="5">
        <v>69</v>
      </c>
      <c r="B89" s="29" t="s">
        <v>16</v>
      </c>
      <c r="C89" s="29" t="s">
        <v>371</v>
      </c>
      <c r="D89" s="29" t="s">
        <v>372</v>
      </c>
      <c r="E89" s="29" t="s">
        <v>373</v>
      </c>
      <c r="F89" s="29" t="s">
        <v>374</v>
      </c>
      <c r="G89" s="29" t="s">
        <v>27</v>
      </c>
      <c r="H89" s="35">
        <v>39329</v>
      </c>
      <c r="I89" s="29" t="s">
        <v>24</v>
      </c>
      <c r="J89" s="29" t="s">
        <v>340</v>
      </c>
      <c r="K89" s="29">
        <v>8</v>
      </c>
      <c r="L89" s="30">
        <v>9</v>
      </c>
      <c r="M89" s="30">
        <v>9</v>
      </c>
      <c r="N89" s="30">
        <v>16</v>
      </c>
      <c r="O89" s="30">
        <v>16</v>
      </c>
      <c r="P89" s="30">
        <v>47</v>
      </c>
      <c r="Q89" s="30">
        <v>20.4</v>
      </c>
      <c r="R89" s="30">
        <v>3</v>
      </c>
      <c r="S89" s="30">
        <v>0</v>
      </c>
      <c r="T89" s="30">
        <v>8.02</v>
      </c>
      <c r="U89" s="30">
        <v>6</v>
      </c>
      <c r="V89" s="30">
        <v>8</v>
      </c>
      <c r="W89" s="30">
        <v>8</v>
      </c>
      <c r="X89" s="30"/>
      <c r="Y89" s="30"/>
      <c r="Z89" s="31">
        <f t="shared" si="11"/>
        <v>59.4</v>
      </c>
      <c r="AA89" s="30">
        <v>100</v>
      </c>
      <c r="AB89" s="32">
        <f t="shared" si="12"/>
        <v>0.594</v>
      </c>
      <c r="AC89" s="33"/>
      <c r="AD89" s="33"/>
      <c r="AE89" s="33"/>
      <c r="AF89" s="29" t="s">
        <v>341</v>
      </c>
    </row>
    <row r="90" spans="1:32" ht="74.25" customHeight="1">
      <c r="A90" s="5">
        <v>70</v>
      </c>
      <c r="B90" s="5" t="s">
        <v>16</v>
      </c>
      <c r="C90" s="5" t="s">
        <v>104</v>
      </c>
      <c r="D90" s="5" t="s">
        <v>105</v>
      </c>
      <c r="E90" s="5" t="s">
        <v>106</v>
      </c>
      <c r="F90" s="5" t="s">
        <v>107</v>
      </c>
      <c r="G90" s="25" t="s">
        <v>27</v>
      </c>
      <c r="H90" s="19">
        <v>39467</v>
      </c>
      <c r="I90" s="5" t="s">
        <v>24</v>
      </c>
      <c r="J90" s="5" t="s">
        <v>98</v>
      </c>
      <c r="K90" s="16">
        <v>7</v>
      </c>
      <c r="L90" s="21">
        <v>8.5</v>
      </c>
      <c r="M90" s="21">
        <v>8.5</v>
      </c>
      <c r="N90" s="21">
        <v>18</v>
      </c>
      <c r="O90" s="21">
        <v>18</v>
      </c>
      <c r="P90" s="21">
        <v>32.4</v>
      </c>
      <c r="Q90" s="21">
        <v>11.6</v>
      </c>
      <c r="R90" s="21">
        <v>8</v>
      </c>
      <c r="S90" s="21">
        <v>8</v>
      </c>
      <c r="T90" s="21">
        <v>8.3</v>
      </c>
      <c r="U90" s="21">
        <v>5</v>
      </c>
      <c r="V90" s="21">
        <v>5</v>
      </c>
      <c r="W90" s="21">
        <v>7</v>
      </c>
      <c r="X90" s="21"/>
      <c r="Y90" s="21"/>
      <c r="Z90" s="6">
        <f t="shared" si="11"/>
        <v>58.1</v>
      </c>
      <c r="AA90" s="21">
        <v>100</v>
      </c>
      <c r="AB90" s="7">
        <f t="shared" si="12"/>
        <v>0.581</v>
      </c>
      <c r="AC90" s="8"/>
      <c r="AD90" s="8"/>
      <c r="AE90" s="8"/>
      <c r="AF90" s="5" t="s">
        <v>108</v>
      </c>
    </row>
    <row r="91" spans="1:32" ht="75">
      <c r="A91" s="5">
        <v>71</v>
      </c>
      <c r="B91" s="5" t="s">
        <v>16</v>
      </c>
      <c r="C91" s="5" t="s">
        <v>200</v>
      </c>
      <c r="D91" s="5" t="s">
        <v>201</v>
      </c>
      <c r="E91" s="5" t="s">
        <v>202</v>
      </c>
      <c r="F91" s="5" t="s">
        <v>203</v>
      </c>
      <c r="G91" s="5" t="s">
        <v>27</v>
      </c>
      <c r="H91" s="26" t="s">
        <v>204</v>
      </c>
      <c r="I91" s="5" t="s">
        <v>24</v>
      </c>
      <c r="J91" s="5" t="s">
        <v>171</v>
      </c>
      <c r="K91" s="5">
        <v>8</v>
      </c>
      <c r="L91" s="43">
        <v>11</v>
      </c>
      <c r="M91" s="43">
        <v>11</v>
      </c>
      <c r="N91" s="43">
        <v>20</v>
      </c>
      <c r="O91" s="43">
        <v>20</v>
      </c>
      <c r="P91" s="43">
        <v>60</v>
      </c>
      <c r="Q91" s="43">
        <v>14</v>
      </c>
      <c r="R91" s="43">
        <v>7</v>
      </c>
      <c r="S91" s="43">
        <v>6</v>
      </c>
      <c r="T91" s="43">
        <v>8.7</v>
      </c>
      <c r="U91" s="43">
        <v>0</v>
      </c>
      <c r="V91" s="43">
        <v>5</v>
      </c>
      <c r="W91" s="43">
        <v>6</v>
      </c>
      <c r="X91" s="43"/>
      <c r="Y91" s="43"/>
      <c r="Z91" s="6">
        <f>SUM(M91+O91+Q91+S91+U91+W91+Y91)</f>
        <v>57</v>
      </c>
      <c r="AA91" s="43">
        <v>100</v>
      </c>
      <c r="AB91" s="7">
        <f>Z91/AA91</f>
        <v>0.57</v>
      </c>
      <c r="AC91" s="8"/>
      <c r="AD91" s="8"/>
      <c r="AE91" s="44"/>
      <c r="AF91" s="5" t="s">
        <v>194</v>
      </c>
    </row>
    <row r="92" spans="1:32" ht="93.75">
      <c r="A92" s="5">
        <v>72</v>
      </c>
      <c r="B92" s="5" t="s">
        <v>16</v>
      </c>
      <c r="C92" s="5" t="s">
        <v>289</v>
      </c>
      <c r="D92" s="5" t="s">
        <v>290</v>
      </c>
      <c r="E92" s="5" t="s">
        <v>291</v>
      </c>
      <c r="F92" s="5" t="s">
        <v>40</v>
      </c>
      <c r="G92" s="5" t="s">
        <v>209</v>
      </c>
      <c r="H92" s="19">
        <v>39247</v>
      </c>
      <c r="I92" s="5" t="s">
        <v>24</v>
      </c>
      <c r="J92" s="5" t="s">
        <v>260</v>
      </c>
      <c r="K92" s="5">
        <v>8</v>
      </c>
      <c r="L92" s="21">
        <v>9</v>
      </c>
      <c r="M92" s="21">
        <v>9</v>
      </c>
      <c r="N92" s="21">
        <v>29</v>
      </c>
      <c r="O92" s="21">
        <v>29</v>
      </c>
      <c r="P92" s="21">
        <v>29.7</v>
      </c>
      <c r="Q92" s="21">
        <v>18.2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/>
      <c r="Y92" s="21"/>
      <c r="Z92" s="6">
        <f t="shared" si="11"/>
        <v>56.2</v>
      </c>
      <c r="AA92" s="21">
        <v>100</v>
      </c>
      <c r="AB92" s="7">
        <f t="shared" si="12"/>
        <v>0.562</v>
      </c>
      <c r="AC92" s="8"/>
      <c r="AD92" s="8"/>
      <c r="AE92" s="8"/>
      <c r="AF92" s="5" t="s">
        <v>261</v>
      </c>
    </row>
    <row r="93" spans="1:32" ht="94.5" thickBot="1">
      <c r="A93" s="5">
        <v>73</v>
      </c>
      <c r="B93" s="5" t="s">
        <v>16</v>
      </c>
      <c r="C93" s="5" t="s">
        <v>292</v>
      </c>
      <c r="D93" s="5" t="s">
        <v>293</v>
      </c>
      <c r="E93" s="5" t="s">
        <v>48</v>
      </c>
      <c r="F93" s="5" t="s">
        <v>294</v>
      </c>
      <c r="G93" s="5" t="s">
        <v>209</v>
      </c>
      <c r="H93" s="19">
        <v>39405</v>
      </c>
      <c r="I93" s="5" t="s">
        <v>24</v>
      </c>
      <c r="J93" s="5" t="s">
        <v>260</v>
      </c>
      <c r="K93" s="5">
        <v>8</v>
      </c>
      <c r="L93" s="21">
        <v>10</v>
      </c>
      <c r="M93" s="21">
        <v>10</v>
      </c>
      <c r="N93" s="21">
        <v>9.5</v>
      </c>
      <c r="O93" s="21">
        <v>9.5</v>
      </c>
      <c r="P93" s="21">
        <v>31.8</v>
      </c>
      <c r="Q93" s="21">
        <v>17</v>
      </c>
      <c r="R93" s="21">
        <v>4</v>
      </c>
      <c r="S93" s="21">
        <v>0</v>
      </c>
      <c r="T93" s="21">
        <v>7.6</v>
      </c>
      <c r="U93" s="21">
        <v>8</v>
      </c>
      <c r="V93" s="21">
        <v>11</v>
      </c>
      <c r="W93" s="21">
        <v>10</v>
      </c>
      <c r="X93" s="21"/>
      <c r="Y93" s="21"/>
      <c r="Z93" s="6">
        <f t="shared" si="11"/>
        <v>54.5</v>
      </c>
      <c r="AA93" s="21">
        <v>100</v>
      </c>
      <c r="AB93" s="7">
        <f t="shared" si="12"/>
        <v>0.545</v>
      </c>
      <c r="AC93" s="8"/>
      <c r="AD93" s="8"/>
      <c r="AE93" s="8"/>
      <c r="AF93" s="5" t="s">
        <v>261</v>
      </c>
    </row>
    <row r="94" spans="1:35" ht="75.75" thickBot="1">
      <c r="A94" s="5">
        <v>74</v>
      </c>
      <c r="B94" s="5" t="s">
        <v>16</v>
      </c>
      <c r="C94" s="5" t="s">
        <v>68</v>
      </c>
      <c r="D94" s="5" t="s">
        <v>69</v>
      </c>
      <c r="E94" s="5" t="s">
        <v>70</v>
      </c>
      <c r="F94" s="5" t="s">
        <v>57</v>
      </c>
      <c r="G94" s="5" t="s">
        <v>27</v>
      </c>
      <c r="H94" s="19">
        <v>39416</v>
      </c>
      <c r="I94" s="5" t="s">
        <v>24</v>
      </c>
      <c r="J94" s="5" t="s">
        <v>41</v>
      </c>
      <c r="K94" s="5">
        <v>8</v>
      </c>
      <c r="L94" s="21">
        <v>6.5</v>
      </c>
      <c r="M94" s="21">
        <v>6.5</v>
      </c>
      <c r="N94" s="21">
        <v>20</v>
      </c>
      <c r="O94" s="21">
        <v>20</v>
      </c>
      <c r="P94" s="21">
        <v>20.84</v>
      </c>
      <c r="Q94" s="21">
        <v>20</v>
      </c>
      <c r="R94" s="21">
        <v>0</v>
      </c>
      <c r="S94" s="21">
        <v>0</v>
      </c>
      <c r="T94" s="21">
        <v>8.7</v>
      </c>
      <c r="U94" s="21">
        <v>0</v>
      </c>
      <c r="V94" s="21">
        <v>6</v>
      </c>
      <c r="W94" s="21">
        <v>8</v>
      </c>
      <c r="X94" s="21"/>
      <c r="Y94" s="21"/>
      <c r="Z94" s="6">
        <f t="shared" si="11"/>
        <v>54.5</v>
      </c>
      <c r="AA94" s="21">
        <v>100</v>
      </c>
      <c r="AB94" s="7">
        <f t="shared" si="12"/>
        <v>0.545</v>
      </c>
      <c r="AC94" s="8"/>
      <c r="AD94" s="8"/>
      <c r="AE94" s="8"/>
      <c r="AF94" s="5" t="s">
        <v>543</v>
      </c>
      <c r="AI94" s="1"/>
    </row>
    <row r="95" spans="1:35" ht="75.75" thickBot="1">
      <c r="A95" s="5">
        <v>75</v>
      </c>
      <c r="B95" s="5" t="s">
        <v>16</v>
      </c>
      <c r="C95" s="5" t="s">
        <v>297</v>
      </c>
      <c r="D95" s="5" t="s">
        <v>476</v>
      </c>
      <c r="E95" s="5" t="s">
        <v>52</v>
      </c>
      <c r="F95" s="5" t="s">
        <v>45</v>
      </c>
      <c r="G95" s="5" t="s">
        <v>27</v>
      </c>
      <c r="H95" s="19">
        <v>39746</v>
      </c>
      <c r="I95" s="5" t="s">
        <v>24</v>
      </c>
      <c r="J95" s="5" t="s">
        <v>459</v>
      </c>
      <c r="K95" s="5">
        <v>7</v>
      </c>
      <c r="L95" s="21">
        <v>10</v>
      </c>
      <c r="M95" s="21">
        <v>10</v>
      </c>
      <c r="N95" s="21">
        <v>12</v>
      </c>
      <c r="O95" s="21">
        <v>12</v>
      </c>
      <c r="P95" s="21">
        <v>47.5</v>
      </c>
      <c r="Q95" s="21">
        <v>10</v>
      </c>
      <c r="R95" s="21">
        <v>4</v>
      </c>
      <c r="S95" s="21">
        <v>0</v>
      </c>
      <c r="T95" s="21">
        <v>6.9</v>
      </c>
      <c r="U95" s="21">
        <v>10</v>
      </c>
      <c r="V95" s="21">
        <v>12</v>
      </c>
      <c r="W95" s="21">
        <v>10</v>
      </c>
      <c r="X95" s="21"/>
      <c r="Y95" s="21"/>
      <c r="Z95" s="6">
        <f t="shared" si="11"/>
        <v>52</v>
      </c>
      <c r="AA95" s="21">
        <v>100</v>
      </c>
      <c r="AB95" s="7">
        <f t="shared" si="12"/>
        <v>0.52</v>
      </c>
      <c r="AC95" s="8"/>
      <c r="AD95" s="8"/>
      <c r="AE95" s="8"/>
      <c r="AF95" s="5" t="s">
        <v>462</v>
      </c>
      <c r="AI95" s="1"/>
    </row>
    <row r="96" spans="1:32" ht="75.75" thickBot="1">
      <c r="A96" s="5">
        <v>76</v>
      </c>
      <c r="B96" s="5" t="s">
        <v>16</v>
      </c>
      <c r="C96" s="5" t="s">
        <v>42</v>
      </c>
      <c r="D96" s="5" t="s">
        <v>187</v>
      </c>
      <c r="E96" s="5" t="s">
        <v>144</v>
      </c>
      <c r="F96" s="5" t="s">
        <v>188</v>
      </c>
      <c r="G96" s="5" t="s">
        <v>27</v>
      </c>
      <c r="H96" s="26" t="s">
        <v>189</v>
      </c>
      <c r="I96" s="5" t="s">
        <v>24</v>
      </c>
      <c r="J96" s="5" t="s">
        <v>171</v>
      </c>
      <c r="K96" s="16">
        <v>7</v>
      </c>
      <c r="L96" s="43">
        <v>0</v>
      </c>
      <c r="M96" s="43">
        <v>0</v>
      </c>
      <c r="N96" s="43">
        <v>28</v>
      </c>
      <c r="O96" s="43">
        <v>28</v>
      </c>
      <c r="P96" s="43">
        <v>49</v>
      </c>
      <c r="Q96" s="43">
        <v>17.2</v>
      </c>
      <c r="R96" s="43">
        <v>3</v>
      </c>
      <c r="S96" s="43">
        <v>0</v>
      </c>
      <c r="T96" s="43">
        <v>9.5</v>
      </c>
      <c r="U96" s="43">
        <v>0</v>
      </c>
      <c r="V96" s="43">
        <v>5</v>
      </c>
      <c r="W96" s="43">
        <v>6</v>
      </c>
      <c r="X96" s="43"/>
      <c r="Y96" s="43"/>
      <c r="Z96" s="6">
        <f>SUM(M96+O96+Q96+S96+U96+W96+Y96)</f>
        <v>51.2</v>
      </c>
      <c r="AA96" s="43">
        <v>100</v>
      </c>
      <c r="AB96" s="7">
        <f>Z96/AA96</f>
        <v>0.512</v>
      </c>
      <c r="AC96" s="8"/>
      <c r="AD96" s="8"/>
      <c r="AE96" s="44"/>
      <c r="AF96" s="5" t="s">
        <v>186</v>
      </c>
    </row>
    <row r="97" spans="1:35" ht="94.5" thickBot="1">
      <c r="A97" s="5">
        <v>77</v>
      </c>
      <c r="B97" s="5" t="s">
        <v>16</v>
      </c>
      <c r="C97" s="5" t="s">
        <v>295</v>
      </c>
      <c r="D97" s="5" t="s">
        <v>296</v>
      </c>
      <c r="E97" s="5" t="s">
        <v>276</v>
      </c>
      <c r="F97" s="5" t="s">
        <v>114</v>
      </c>
      <c r="G97" s="5" t="s">
        <v>209</v>
      </c>
      <c r="H97" s="19">
        <v>39562</v>
      </c>
      <c r="I97" s="5" t="s">
        <v>24</v>
      </c>
      <c r="J97" s="5" t="s">
        <v>260</v>
      </c>
      <c r="K97" s="16">
        <v>7</v>
      </c>
      <c r="L97" s="21">
        <v>3.5</v>
      </c>
      <c r="M97" s="21">
        <v>3.5</v>
      </c>
      <c r="N97" s="21">
        <v>22.5</v>
      </c>
      <c r="O97" s="21">
        <v>22.5</v>
      </c>
      <c r="P97" s="21">
        <v>60.8</v>
      </c>
      <c r="Q97" s="21">
        <v>8.9</v>
      </c>
      <c r="R97" s="21">
        <v>5</v>
      </c>
      <c r="S97" s="21">
        <v>0</v>
      </c>
      <c r="T97" s="36">
        <v>8</v>
      </c>
      <c r="U97" s="21">
        <v>6</v>
      </c>
      <c r="V97" s="21">
        <v>8</v>
      </c>
      <c r="W97" s="21">
        <v>8</v>
      </c>
      <c r="X97" s="21"/>
      <c r="Y97" s="21"/>
      <c r="Z97" s="6">
        <f t="shared" si="11"/>
        <v>48.9</v>
      </c>
      <c r="AA97" s="21">
        <v>100</v>
      </c>
      <c r="AB97" s="7">
        <f t="shared" si="12"/>
        <v>0.489</v>
      </c>
      <c r="AC97" s="8"/>
      <c r="AD97" s="8"/>
      <c r="AE97" s="8"/>
      <c r="AF97" s="5" t="s">
        <v>286</v>
      </c>
      <c r="AI97" s="1"/>
    </row>
    <row r="98" spans="1:35" ht="75.75" thickBot="1">
      <c r="A98" s="5">
        <v>78</v>
      </c>
      <c r="B98" s="5" t="s">
        <v>16</v>
      </c>
      <c r="C98" s="5" t="s">
        <v>205</v>
      </c>
      <c r="D98" s="5" t="s">
        <v>206</v>
      </c>
      <c r="E98" s="5" t="s">
        <v>207</v>
      </c>
      <c r="F98" s="5" t="s">
        <v>208</v>
      </c>
      <c r="G98" s="5" t="s">
        <v>209</v>
      </c>
      <c r="H98" s="26" t="s">
        <v>210</v>
      </c>
      <c r="I98" s="5" t="s">
        <v>24</v>
      </c>
      <c r="J98" s="5" t="s">
        <v>171</v>
      </c>
      <c r="K98" s="5">
        <v>8</v>
      </c>
      <c r="L98" s="43">
        <v>12</v>
      </c>
      <c r="M98" s="43">
        <v>12</v>
      </c>
      <c r="N98" s="43">
        <v>20</v>
      </c>
      <c r="O98" s="43">
        <v>20</v>
      </c>
      <c r="P98" s="43">
        <v>54</v>
      </c>
      <c r="Q98" s="43">
        <v>15.6</v>
      </c>
      <c r="R98" s="43">
        <v>0</v>
      </c>
      <c r="S98" s="43">
        <v>0</v>
      </c>
      <c r="T98" s="43">
        <v>9.5</v>
      </c>
      <c r="U98" s="43">
        <v>0</v>
      </c>
      <c r="V98" s="43">
        <v>2</v>
      </c>
      <c r="W98" s="43">
        <v>0</v>
      </c>
      <c r="X98" s="43"/>
      <c r="Y98" s="43"/>
      <c r="Z98" s="6">
        <f>SUM(M98+O98+Q98+S98+U98+W98+Y98)</f>
        <v>47.6</v>
      </c>
      <c r="AA98" s="43">
        <v>100</v>
      </c>
      <c r="AB98" s="7">
        <f>Z98/AA98</f>
        <v>0.47600000000000003</v>
      </c>
      <c r="AC98" s="8"/>
      <c r="AD98" s="8"/>
      <c r="AE98" s="44"/>
      <c r="AF98" s="5" t="s">
        <v>194</v>
      </c>
      <c r="AI98" s="1"/>
    </row>
    <row r="99" spans="1:32" ht="90.75" customHeight="1">
      <c r="A99" s="5">
        <v>79</v>
      </c>
      <c r="B99" s="5" t="s">
        <v>16</v>
      </c>
      <c r="C99" s="5" t="s">
        <v>46</v>
      </c>
      <c r="D99" s="5" t="s">
        <v>398</v>
      </c>
      <c r="E99" s="5" t="s">
        <v>102</v>
      </c>
      <c r="F99" s="5" t="s">
        <v>28</v>
      </c>
      <c r="G99" s="5" t="s">
        <v>27</v>
      </c>
      <c r="H99" s="19">
        <v>39833</v>
      </c>
      <c r="I99" s="5" t="s">
        <v>24</v>
      </c>
      <c r="J99" s="5" t="s">
        <v>396</v>
      </c>
      <c r="K99" s="16">
        <v>7</v>
      </c>
      <c r="L99" s="21">
        <v>7</v>
      </c>
      <c r="M99" s="21">
        <v>7</v>
      </c>
      <c r="N99" s="21">
        <v>15</v>
      </c>
      <c r="O99" s="21">
        <v>15</v>
      </c>
      <c r="P99" s="21">
        <v>35.2</v>
      </c>
      <c r="Q99" s="21">
        <v>12.4</v>
      </c>
      <c r="R99" s="21">
        <v>6</v>
      </c>
      <c r="S99" s="21">
        <v>6</v>
      </c>
      <c r="T99" s="21">
        <f>-U99</f>
        <v>0</v>
      </c>
      <c r="U99" s="21">
        <v>0</v>
      </c>
      <c r="V99" s="21">
        <v>5</v>
      </c>
      <c r="W99" s="21">
        <v>6</v>
      </c>
      <c r="X99" s="21"/>
      <c r="Y99" s="21"/>
      <c r="Z99" s="6">
        <f t="shared" si="11"/>
        <v>46.4</v>
      </c>
      <c r="AA99" s="21">
        <v>100</v>
      </c>
      <c r="AB99" s="7">
        <f t="shared" si="12"/>
        <v>0.46399999999999997</v>
      </c>
      <c r="AC99" s="8"/>
      <c r="AD99" s="8"/>
      <c r="AE99" s="8"/>
      <c r="AF99" s="5" t="s">
        <v>399</v>
      </c>
    </row>
    <row r="100" spans="1:32" ht="75">
      <c r="A100" s="5">
        <v>80</v>
      </c>
      <c r="B100" s="5" t="s">
        <v>16</v>
      </c>
      <c r="C100" s="5" t="s">
        <v>122</v>
      </c>
      <c r="D100" s="5" t="s">
        <v>477</v>
      </c>
      <c r="E100" s="5" t="s">
        <v>475</v>
      </c>
      <c r="F100" s="5" t="s">
        <v>478</v>
      </c>
      <c r="G100" s="5" t="s">
        <v>27</v>
      </c>
      <c r="H100" s="19">
        <v>39803</v>
      </c>
      <c r="I100" s="5" t="s">
        <v>24</v>
      </c>
      <c r="J100" s="5" t="s">
        <v>459</v>
      </c>
      <c r="K100" s="5">
        <v>7</v>
      </c>
      <c r="L100" s="21">
        <v>7</v>
      </c>
      <c r="M100" s="21">
        <v>7</v>
      </c>
      <c r="N100" s="21">
        <v>7</v>
      </c>
      <c r="O100" s="21">
        <v>7</v>
      </c>
      <c r="P100" s="21">
        <v>32.5</v>
      </c>
      <c r="Q100" s="21">
        <v>14</v>
      </c>
      <c r="R100" s="21">
        <v>12</v>
      </c>
      <c r="S100" s="21">
        <v>10</v>
      </c>
      <c r="T100" s="21">
        <v>8.7</v>
      </c>
      <c r="U100" s="21">
        <v>0</v>
      </c>
      <c r="V100" s="21">
        <v>8</v>
      </c>
      <c r="W100" s="21">
        <v>8</v>
      </c>
      <c r="X100" s="21"/>
      <c r="Y100" s="21"/>
      <c r="Z100" s="6">
        <f t="shared" si="11"/>
        <v>46</v>
      </c>
      <c r="AA100" s="21">
        <v>100</v>
      </c>
      <c r="AB100" s="7">
        <f t="shared" si="12"/>
        <v>0.46</v>
      </c>
      <c r="AC100" s="8"/>
      <c r="AD100" s="8"/>
      <c r="AE100" s="8"/>
      <c r="AF100" s="5" t="s">
        <v>479</v>
      </c>
    </row>
    <row r="101" spans="1:32" ht="75">
      <c r="A101" s="5">
        <v>81</v>
      </c>
      <c r="B101" s="5" t="s">
        <v>16</v>
      </c>
      <c r="C101" s="5" t="s">
        <v>111</v>
      </c>
      <c r="D101" s="5" t="s">
        <v>86</v>
      </c>
      <c r="E101" s="5" t="s">
        <v>52</v>
      </c>
      <c r="F101" s="5" t="s">
        <v>60</v>
      </c>
      <c r="G101" s="5" t="s">
        <v>27</v>
      </c>
      <c r="H101" s="19">
        <v>39862</v>
      </c>
      <c r="I101" s="5" t="s">
        <v>24</v>
      </c>
      <c r="J101" s="5" t="s">
        <v>98</v>
      </c>
      <c r="K101" s="16">
        <v>7</v>
      </c>
      <c r="L101" s="21">
        <v>10</v>
      </c>
      <c r="M101" s="21">
        <v>10</v>
      </c>
      <c r="N101" s="21">
        <v>7</v>
      </c>
      <c r="O101" s="21">
        <v>7</v>
      </c>
      <c r="P101" s="21">
        <v>25.8</v>
      </c>
      <c r="Q101" s="21">
        <v>14.5</v>
      </c>
      <c r="R101" s="21">
        <v>2</v>
      </c>
      <c r="S101" s="21">
        <v>0</v>
      </c>
      <c r="T101" s="21">
        <v>8</v>
      </c>
      <c r="U101" s="21">
        <v>6</v>
      </c>
      <c r="V101" s="21">
        <v>6</v>
      </c>
      <c r="W101" s="21">
        <v>8</v>
      </c>
      <c r="X101" s="21"/>
      <c r="Y101" s="21"/>
      <c r="Z101" s="6">
        <f t="shared" si="11"/>
        <v>45.5</v>
      </c>
      <c r="AA101" s="21">
        <v>100</v>
      </c>
      <c r="AB101" s="7">
        <f t="shared" si="12"/>
        <v>0.455</v>
      </c>
      <c r="AC101" s="8"/>
      <c r="AD101" s="8"/>
      <c r="AE101" s="8"/>
      <c r="AF101" s="5" t="s">
        <v>108</v>
      </c>
    </row>
    <row r="102" spans="1:32" ht="93.75">
      <c r="A102" s="5">
        <v>82</v>
      </c>
      <c r="B102" s="5" t="s">
        <v>16</v>
      </c>
      <c r="C102" s="5" t="s">
        <v>297</v>
      </c>
      <c r="D102" s="5" t="s">
        <v>298</v>
      </c>
      <c r="E102" s="5" t="s">
        <v>299</v>
      </c>
      <c r="F102" s="5" t="s">
        <v>53</v>
      </c>
      <c r="G102" s="5" t="s">
        <v>209</v>
      </c>
      <c r="H102" s="19">
        <v>39604</v>
      </c>
      <c r="I102" s="5" t="s">
        <v>24</v>
      </c>
      <c r="J102" s="5" t="s">
        <v>260</v>
      </c>
      <c r="K102" s="16">
        <v>7</v>
      </c>
      <c r="L102" s="21">
        <v>6</v>
      </c>
      <c r="M102" s="21">
        <v>6</v>
      </c>
      <c r="N102" s="21">
        <v>13.5</v>
      </c>
      <c r="O102" s="21">
        <v>13.5</v>
      </c>
      <c r="P102" s="21">
        <v>53.6</v>
      </c>
      <c r="Q102" s="21">
        <v>10.1</v>
      </c>
      <c r="R102" s="21">
        <v>1</v>
      </c>
      <c r="S102" s="21">
        <v>0</v>
      </c>
      <c r="T102" s="36">
        <v>8</v>
      </c>
      <c r="U102" s="21">
        <v>6</v>
      </c>
      <c r="V102" s="21">
        <v>7</v>
      </c>
      <c r="W102" s="21">
        <v>8</v>
      </c>
      <c r="X102" s="21"/>
      <c r="Y102" s="21"/>
      <c r="Z102" s="6">
        <f t="shared" si="11"/>
        <v>43.6</v>
      </c>
      <c r="AA102" s="21">
        <v>100</v>
      </c>
      <c r="AB102" s="7">
        <f t="shared" si="12"/>
        <v>0.436</v>
      </c>
      <c r="AC102" s="8"/>
      <c r="AD102" s="8"/>
      <c r="AE102" s="8"/>
      <c r="AF102" s="5" t="s">
        <v>286</v>
      </c>
    </row>
    <row r="103" spans="1:32" ht="83.25" customHeight="1">
      <c r="A103" s="5">
        <v>83</v>
      </c>
      <c r="B103" s="5" t="s">
        <v>16</v>
      </c>
      <c r="C103" s="5" t="s">
        <v>42</v>
      </c>
      <c r="D103" s="5" t="s">
        <v>43</v>
      </c>
      <c r="E103" s="5" t="s">
        <v>44</v>
      </c>
      <c r="F103" s="5" t="s">
        <v>45</v>
      </c>
      <c r="G103" s="5" t="s">
        <v>27</v>
      </c>
      <c r="H103" s="19">
        <v>39447</v>
      </c>
      <c r="I103" s="5" t="s">
        <v>24</v>
      </c>
      <c r="J103" s="5" t="s">
        <v>41</v>
      </c>
      <c r="K103" s="16">
        <v>7</v>
      </c>
      <c r="L103" s="21">
        <v>13</v>
      </c>
      <c r="M103" s="21">
        <v>13</v>
      </c>
      <c r="N103" s="21">
        <v>15.5</v>
      </c>
      <c r="O103" s="21">
        <v>15.5</v>
      </c>
      <c r="P103" s="21">
        <v>39.02</v>
      </c>
      <c r="Q103" s="21">
        <v>0.68</v>
      </c>
      <c r="R103" s="21">
        <v>0</v>
      </c>
      <c r="S103" s="21">
        <v>0</v>
      </c>
      <c r="T103" s="21">
        <v>7.8</v>
      </c>
      <c r="U103" s="21">
        <v>8</v>
      </c>
      <c r="V103" s="21">
        <v>5</v>
      </c>
      <c r="W103" s="21">
        <v>6</v>
      </c>
      <c r="X103" s="21"/>
      <c r="Y103" s="21"/>
      <c r="Z103" s="6">
        <f aca="true" t="shared" si="13" ref="Z103:Z204">SUM(M103+O103+Q103+S103+U103+W103+Y103)</f>
        <v>43.18</v>
      </c>
      <c r="AA103" s="21">
        <v>100</v>
      </c>
      <c r="AB103" s="7">
        <f t="shared" si="5"/>
        <v>0.4318</v>
      </c>
      <c r="AC103" s="8"/>
      <c r="AD103" s="8"/>
      <c r="AE103" s="8"/>
      <c r="AF103" s="5" t="s">
        <v>545</v>
      </c>
    </row>
    <row r="104" spans="1:32" ht="75">
      <c r="A104" s="5">
        <v>84</v>
      </c>
      <c r="B104" s="5" t="s">
        <v>16</v>
      </c>
      <c r="C104" s="5" t="s">
        <v>480</v>
      </c>
      <c r="D104" s="5" t="s">
        <v>461</v>
      </c>
      <c r="E104" s="5" t="s">
        <v>276</v>
      </c>
      <c r="F104" s="5" t="s">
        <v>80</v>
      </c>
      <c r="G104" s="5" t="s">
        <v>209</v>
      </c>
      <c r="H104" s="19">
        <v>39676</v>
      </c>
      <c r="I104" s="5" t="s">
        <v>24</v>
      </c>
      <c r="J104" s="5" t="s">
        <v>459</v>
      </c>
      <c r="K104" s="5">
        <v>7</v>
      </c>
      <c r="L104" s="21">
        <v>10</v>
      </c>
      <c r="M104" s="21">
        <v>10</v>
      </c>
      <c r="N104" s="21">
        <v>14</v>
      </c>
      <c r="O104" s="21">
        <v>14</v>
      </c>
      <c r="P104" s="21">
        <v>50.4</v>
      </c>
      <c r="Q104" s="21">
        <v>9</v>
      </c>
      <c r="R104" s="21">
        <v>3</v>
      </c>
      <c r="S104" s="21">
        <v>0</v>
      </c>
      <c r="T104" s="21">
        <v>7</v>
      </c>
      <c r="U104" s="21">
        <v>10</v>
      </c>
      <c r="V104" s="21">
        <v>3</v>
      </c>
      <c r="W104" s="21">
        <v>0</v>
      </c>
      <c r="X104" s="21"/>
      <c r="Y104" s="21"/>
      <c r="Z104" s="6">
        <f t="shared" si="13"/>
        <v>43</v>
      </c>
      <c r="AA104" s="21">
        <v>100</v>
      </c>
      <c r="AB104" s="7">
        <f t="shared" si="5"/>
        <v>0.43</v>
      </c>
      <c r="AC104" s="8"/>
      <c r="AD104" s="8"/>
      <c r="AE104" s="8"/>
      <c r="AF104" s="5" t="s">
        <v>466</v>
      </c>
    </row>
    <row r="105" spans="1:32" ht="93.75">
      <c r="A105" s="5">
        <v>85</v>
      </c>
      <c r="B105" s="5" t="s">
        <v>16</v>
      </c>
      <c r="C105" s="5" t="s">
        <v>300</v>
      </c>
      <c r="D105" s="5" t="s">
        <v>301</v>
      </c>
      <c r="E105" s="5" t="s">
        <v>120</v>
      </c>
      <c r="F105" s="5" t="s">
        <v>302</v>
      </c>
      <c r="G105" s="5" t="s">
        <v>209</v>
      </c>
      <c r="H105" s="19">
        <v>39527</v>
      </c>
      <c r="I105" s="5" t="s">
        <v>24</v>
      </c>
      <c r="J105" s="5" t="s">
        <v>260</v>
      </c>
      <c r="K105" s="5">
        <v>8</v>
      </c>
      <c r="L105" s="21">
        <v>10</v>
      </c>
      <c r="M105" s="21">
        <v>10</v>
      </c>
      <c r="N105" s="21">
        <v>14</v>
      </c>
      <c r="O105" s="21">
        <v>14</v>
      </c>
      <c r="P105" s="21">
        <v>55.2</v>
      </c>
      <c r="Q105" s="21">
        <v>9.8</v>
      </c>
      <c r="R105" s="21">
        <v>4</v>
      </c>
      <c r="S105" s="21">
        <v>0</v>
      </c>
      <c r="T105" s="21">
        <v>7.9</v>
      </c>
      <c r="U105" s="21">
        <v>6</v>
      </c>
      <c r="V105" s="21">
        <v>0</v>
      </c>
      <c r="W105" s="21">
        <v>0</v>
      </c>
      <c r="X105" s="21"/>
      <c r="Y105" s="21"/>
      <c r="Z105" s="6">
        <f t="shared" si="13"/>
        <v>39.8</v>
      </c>
      <c r="AA105" s="21">
        <v>100</v>
      </c>
      <c r="AB105" s="7">
        <f t="shared" si="5"/>
        <v>0.39799999999999996</v>
      </c>
      <c r="AC105" s="8"/>
      <c r="AD105" s="8"/>
      <c r="AE105" s="8"/>
      <c r="AF105" s="5" t="s">
        <v>261</v>
      </c>
    </row>
    <row r="106" spans="1:32" ht="75">
      <c r="A106" s="5">
        <v>86</v>
      </c>
      <c r="B106" s="5" t="s">
        <v>16</v>
      </c>
      <c r="C106" s="5" t="s">
        <v>131</v>
      </c>
      <c r="D106" s="5" t="s">
        <v>132</v>
      </c>
      <c r="E106" s="5" t="s">
        <v>56</v>
      </c>
      <c r="F106" s="5" t="s">
        <v>80</v>
      </c>
      <c r="G106" s="5" t="s">
        <v>27</v>
      </c>
      <c r="H106" s="19">
        <v>39696</v>
      </c>
      <c r="I106" s="5" t="s">
        <v>24</v>
      </c>
      <c r="J106" s="5" t="s">
        <v>98</v>
      </c>
      <c r="K106" s="5">
        <v>7</v>
      </c>
      <c r="L106" s="21">
        <v>10</v>
      </c>
      <c r="M106" s="21">
        <v>10</v>
      </c>
      <c r="N106" s="21">
        <v>10</v>
      </c>
      <c r="O106" s="21">
        <v>10</v>
      </c>
      <c r="P106" s="21">
        <v>48.6</v>
      </c>
      <c r="Q106" s="21">
        <v>7.7</v>
      </c>
      <c r="R106" s="21">
        <v>4</v>
      </c>
      <c r="S106" s="21">
        <v>4</v>
      </c>
      <c r="T106" s="21">
        <v>7.9</v>
      </c>
      <c r="U106" s="21">
        <v>8</v>
      </c>
      <c r="V106" s="21">
        <v>2</v>
      </c>
      <c r="W106" s="21">
        <v>0</v>
      </c>
      <c r="X106" s="21"/>
      <c r="Y106" s="21"/>
      <c r="Z106" s="6">
        <f t="shared" si="13"/>
        <v>39.7</v>
      </c>
      <c r="AA106" s="21">
        <v>100</v>
      </c>
      <c r="AB106" s="7">
        <f t="shared" si="5"/>
        <v>0.397</v>
      </c>
      <c r="AC106" s="8"/>
      <c r="AD106" s="8"/>
      <c r="AE106" s="8"/>
      <c r="AF106" s="5" t="s">
        <v>108</v>
      </c>
    </row>
    <row r="107" spans="1:32" ht="79.5" customHeight="1">
      <c r="A107" s="5">
        <v>87</v>
      </c>
      <c r="B107" s="5" t="s">
        <v>16</v>
      </c>
      <c r="C107" s="5" t="s">
        <v>42</v>
      </c>
      <c r="D107" s="5" t="s">
        <v>335</v>
      </c>
      <c r="E107" s="5" t="s">
        <v>76</v>
      </c>
      <c r="F107" s="5" t="s">
        <v>103</v>
      </c>
      <c r="G107" s="5" t="s">
        <v>27</v>
      </c>
      <c r="H107" s="28">
        <v>44210</v>
      </c>
      <c r="I107" s="5" t="s">
        <v>24</v>
      </c>
      <c r="J107" s="5" t="s">
        <v>330</v>
      </c>
      <c r="K107" s="16">
        <v>7</v>
      </c>
      <c r="L107" s="21">
        <v>6</v>
      </c>
      <c r="M107" s="21">
        <v>6</v>
      </c>
      <c r="N107" s="21">
        <v>5</v>
      </c>
      <c r="O107" s="21">
        <v>5</v>
      </c>
      <c r="P107" s="21">
        <v>35</v>
      </c>
      <c r="Q107" s="21">
        <v>10</v>
      </c>
      <c r="R107" s="21">
        <v>6</v>
      </c>
      <c r="S107" s="21">
        <v>6</v>
      </c>
      <c r="T107" s="40">
        <v>8.1</v>
      </c>
      <c r="U107" s="21">
        <v>6</v>
      </c>
      <c r="V107" s="21">
        <v>4</v>
      </c>
      <c r="W107" s="21">
        <v>6</v>
      </c>
      <c r="X107" s="21"/>
      <c r="Y107" s="21"/>
      <c r="Z107" s="6">
        <f>SUM(M107+O107+Q107+S107+U107+W107+Y107)</f>
        <v>39</v>
      </c>
      <c r="AA107" s="21">
        <v>100</v>
      </c>
      <c r="AB107" s="7">
        <f>Z107/AA107</f>
        <v>0.39</v>
      </c>
      <c r="AC107" s="8"/>
      <c r="AD107" s="8"/>
      <c r="AE107" s="8"/>
      <c r="AF107" s="5" t="s">
        <v>334</v>
      </c>
    </row>
    <row r="108" spans="1:32" ht="90" customHeight="1">
      <c r="A108" s="5">
        <v>88</v>
      </c>
      <c r="B108" s="5" t="s">
        <v>16</v>
      </c>
      <c r="C108" s="5" t="s">
        <v>332</v>
      </c>
      <c r="D108" s="22" t="s">
        <v>400</v>
      </c>
      <c r="E108" s="5" t="s">
        <v>291</v>
      </c>
      <c r="F108" s="5" t="s">
        <v>401</v>
      </c>
      <c r="G108" s="5" t="s">
        <v>27</v>
      </c>
      <c r="H108" s="19">
        <v>39738</v>
      </c>
      <c r="I108" s="5" t="s">
        <v>24</v>
      </c>
      <c r="J108" s="5" t="s">
        <v>396</v>
      </c>
      <c r="K108" s="16">
        <v>7</v>
      </c>
      <c r="L108" s="21">
        <v>10</v>
      </c>
      <c r="M108" s="21">
        <v>10</v>
      </c>
      <c r="N108" s="21">
        <v>14</v>
      </c>
      <c r="O108" s="21">
        <v>14</v>
      </c>
      <c r="P108" s="21">
        <v>36.2</v>
      </c>
      <c r="Q108" s="21">
        <v>12.1</v>
      </c>
      <c r="R108" s="21">
        <v>5</v>
      </c>
      <c r="S108" s="21">
        <v>0</v>
      </c>
      <c r="T108" s="21">
        <v>0</v>
      </c>
      <c r="U108" s="21">
        <v>0</v>
      </c>
      <c r="V108" s="21">
        <v>0</v>
      </c>
      <c r="W108" s="21"/>
      <c r="X108" s="21"/>
      <c r="Y108" s="21"/>
      <c r="Z108" s="6">
        <f>SUM(M108+O108+Q108+S108+U108+W108+Y108)</f>
        <v>36.1</v>
      </c>
      <c r="AA108" s="21">
        <v>100</v>
      </c>
      <c r="AB108" s="7">
        <f>Z108/AA108</f>
        <v>0.361</v>
      </c>
      <c r="AC108" s="8"/>
      <c r="AD108" s="8"/>
      <c r="AE108" s="8"/>
      <c r="AF108" s="5" t="s">
        <v>399</v>
      </c>
    </row>
    <row r="109" spans="1:32" ht="93.75">
      <c r="A109" s="5">
        <v>89</v>
      </c>
      <c r="B109" s="5" t="s">
        <v>16</v>
      </c>
      <c r="C109" s="5" t="s">
        <v>303</v>
      </c>
      <c r="D109" s="5" t="s">
        <v>304</v>
      </c>
      <c r="E109" s="5" t="s">
        <v>305</v>
      </c>
      <c r="F109" s="5" t="s">
        <v>302</v>
      </c>
      <c r="G109" s="5" t="s">
        <v>209</v>
      </c>
      <c r="H109" s="19">
        <v>39252</v>
      </c>
      <c r="I109" s="5" t="s">
        <v>24</v>
      </c>
      <c r="J109" s="5" t="s">
        <v>260</v>
      </c>
      <c r="K109" s="5">
        <v>8</v>
      </c>
      <c r="L109" s="21">
        <v>5</v>
      </c>
      <c r="M109" s="21">
        <v>5</v>
      </c>
      <c r="N109" s="21">
        <v>11.5</v>
      </c>
      <c r="O109" s="21">
        <v>11.5</v>
      </c>
      <c r="P109" s="21">
        <v>48</v>
      </c>
      <c r="Q109" s="21">
        <v>11.3</v>
      </c>
      <c r="R109" s="21">
        <v>2</v>
      </c>
      <c r="S109" s="21">
        <v>0</v>
      </c>
      <c r="T109" s="21">
        <v>8.4</v>
      </c>
      <c r="U109" s="21">
        <v>0</v>
      </c>
      <c r="V109" s="21">
        <v>9</v>
      </c>
      <c r="W109" s="21">
        <v>8</v>
      </c>
      <c r="X109" s="21"/>
      <c r="Y109" s="21"/>
      <c r="Z109" s="6">
        <f t="shared" si="13"/>
        <v>35.8</v>
      </c>
      <c r="AA109" s="21">
        <v>100</v>
      </c>
      <c r="AB109" s="7">
        <f t="shared" si="5"/>
        <v>0.358</v>
      </c>
      <c r="AC109" s="8"/>
      <c r="AD109" s="8"/>
      <c r="AE109" s="8"/>
      <c r="AF109" s="5" t="s">
        <v>261</v>
      </c>
    </row>
    <row r="110" spans="1:32" ht="93.75">
      <c r="A110" s="5">
        <v>90</v>
      </c>
      <c r="B110" s="5" t="s">
        <v>16</v>
      </c>
      <c r="C110" s="5" t="s">
        <v>306</v>
      </c>
      <c r="D110" s="5" t="s">
        <v>307</v>
      </c>
      <c r="E110" s="5" t="s">
        <v>88</v>
      </c>
      <c r="F110" s="5" t="s">
        <v>63</v>
      </c>
      <c r="G110" s="5" t="s">
        <v>209</v>
      </c>
      <c r="H110" s="19">
        <v>39475</v>
      </c>
      <c r="I110" s="5" t="s">
        <v>24</v>
      </c>
      <c r="J110" s="5" t="s">
        <v>260</v>
      </c>
      <c r="K110" s="5">
        <v>8</v>
      </c>
      <c r="L110" s="21">
        <v>4</v>
      </c>
      <c r="M110" s="21">
        <v>4</v>
      </c>
      <c r="N110" s="21">
        <v>5.5</v>
      </c>
      <c r="O110" s="21">
        <v>5.5</v>
      </c>
      <c r="P110" s="21">
        <v>30</v>
      </c>
      <c r="Q110" s="21">
        <v>18</v>
      </c>
      <c r="R110" s="21">
        <v>1</v>
      </c>
      <c r="S110" s="21">
        <v>0</v>
      </c>
      <c r="T110" s="21">
        <v>7.6</v>
      </c>
      <c r="U110" s="21">
        <v>8</v>
      </c>
      <c r="V110" s="21">
        <v>2</v>
      </c>
      <c r="W110" s="21">
        <v>0</v>
      </c>
      <c r="X110" s="21"/>
      <c r="Y110" s="21"/>
      <c r="Z110" s="6">
        <f t="shared" si="13"/>
        <v>35.5</v>
      </c>
      <c r="AA110" s="21">
        <v>100</v>
      </c>
      <c r="AB110" s="7">
        <f t="shared" si="5"/>
        <v>0.355</v>
      </c>
      <c r="AC110" s="8"/>
      <c r="AD110" s="8"/>
      <c r="AE110" s="8"/>
      <c r="AF110" s="5" t="s">
        <v>261</v>
      </c>
    </row>
    <row r="111" spans="1:32" ht="75">
      <c r="A111" s="5">
        <v>91</v>
      </c>
      <c r="B111" s="29" t="s">
        <v>16</v>
      </c>
      <c r="C111" s="29" t="s">
        <v>375</v>
      </c>
      <c r="D111" s="29" t="s">
        <v>376</v>
      </c>
      <c r="E111" s="29" t="s">
        <v>377</v>
      </c>
      <c r="F111" s="29" t="s">
        <v>282</v>
      </c>
      <c r="G111" s="29" t="s">
        <v>27</v>
      </c>
      <c r="H111" s="35">
        <v>39374</v>
      </c>
      <c r="I111" s="29" t="s">
        <v>24</v>
      </c>
      <c r="J111" s="29" t="s">
        <v>340</v>
      </c>
      <c r="K111" s="29">
        <v>8</v>
      </c>
      <c r="L111" s="30">
        <v>6</v>
      </c>
      <c r="M111" s="30">
        <v>6</v>
      </c>
      <c r="N111" s="30">
        <v>4</v>
      </c>
      <c r="O111" s="30">
        <v>4</v>
      </c>
      <c r="P111" s="30">
        <v>70</v>
      </c>
      <c r="Q111" s="30">
        <v>13.7</v>
      </c>
      <c r="R111" s="30">
        <v>0</v>
      </c>
      <c r="S111" s="30">
        <v>0</v>
      </c>
      <c r="T111" s="30">
        <v>8.66</v>
      </c>
      <c r="U111" s="30">
        <v>0</v>
      </c>
      <c r="V111" s="30">
        <v>6</v>
      </c>
      <c r="W111" s="30">
        <v>8</v>
      </c>
      <c r="X111" s="30"/>
      <c r="Y111" s="30"/>
      <c r="Z111" s="31">
        <f t="shared" si="13"/>
        <v>31.7</v>
      </c>
      <c r="AA111" s="30">
        <v>100</v>
      </c>
      <c r="AB111" s="32">
        <f t="shared" si="5"/>
        <v>0.317</v>
      </c>
      <c r="AC111" s="33"/>
      <c r="AD111" s="33"/>
      <c r="AE111" s="33"/>
      <c r="AF111" s="29" t="s">
        <v>341</v>
      </c>
    </row>
    <row r="112" spans="1:32" ht="75">
      <c r="A112" s="5">
        <v>92</v>
      </c>
      <c r="B112" s="5" t="s">
        <v>16</v>
      </c>
      <c r="C112" s="5" t="s">
        <v>125</v>
      </c>
      <c r="D112" s="5" t="s">
        <v>126</v>
      </c>
      <c r="E112" s="5" t="s">
        <v>127</v>
      </c>
      <c r="F112" s="5" t="s">
        <v>63</v>
      </c>
      <c r="G112" s="5" t="s">
        <v>27</v>
      </c>
      <c r="H112" s="19">
        <v>39535</v>
      </c>
      <c r="I112" s="5" t="s">
        <v>24</v>
      </c>
      <c r="J112" s="5" t="s">
        <v>98</v>
      </c>
      <c r="K112" s="5">
        <v>7</v>
      </c>
      <c r="L112" s="21">
        <v>4.5</v>
      </c>
      <c r="M112" s="21">
        <v>4.5</v>
      </c>
      <c r="N112" s="21">
        <v>10</v>
      </c>
      <c r="O112" s="21">
        <v>10</v>
      </c>
      <c r="P112" s="21">
        <v>25.32</v>
      </c>
      <c r="Q112" s="21">
        <v>14.8</v>
      </c>
      <c r="R112" s="21">
        <v>3</v>
      </c>
      <c r="S112" s="21">
        <v>2</v>
      </c>
      <c r="T112" s="21">
        <v>9.3</v>
      </c>
      <c r="U112" s="21">
        <v>0</v>
      </c>
      <c r="V112" s="21">
        <v>0</v>
      </c>
      <c r="W112" s="21">
        <v>0</v>
      </c>
      <c r="X112" s="21"/>
      <c r="Y112" s="21"/>
      <c r="Z112" s="6">
        <f t="shared" si="13"/>
        <v>31.3</v>
      </c>
      <c r="AA112" s="21">
        <v>100</v>
      </c>
      <c r="AB112" s="7">
        <f t="shared" si="5"/>
        <v>0.313</v>
      </c>
      <c r="AC112" s="8"/>
      <c r="AD112" s="8"/>
      <c r="AE112" s="8"/>
      <c r="AF112" s="5" t="s">
        <v>99</v>
      </c>
    </row>
    <row r="113" spans="1:32" ht="75">
      <c r="A113" s="5">
        <v>93</v>
      </c>
      <c r="B113" s="29" t="s">
        <v>16</v>
      </c>
      <c r="C113" s="29" t="s">
        <v>378</v>
      </c>
      <c r="D113" s="29" t="s">
        <v>379</v>
      </c>
      <c r="E113" s="29" t="s">
        <v>102</v>
      </c>
      <c r="F113" s="29" t="s">
        <v>380</v>
      </c>
      <c r="G113" s="29" t="s">
        <v>27</v>
      </c>
      <c r="H113" s="35">
        <v>39283</v>
      </c>
      <c r="I113" s="29" t="s">
        <v>24</v>
      </c>
      <c r="J113" s="29" t="s">
        <v>340</v>
      </c>
      <c r="K113" s="29">
        <v>8</v>
      </c>
      <c r="L113" s="30">
        <v>5</v>
      </c>
      <c r="M113" s="30">
        <v>5</v>
      </c>
      <c r="N113" s="30">
        <v>0</v>
      </c>
      <c r="O113" s="30">
        <v>0</v>
      </c>
      <c r="P113" s="30">
        <v>57</v>
      </c>
      <c r="Q113" s="30">
        <v>16.8</v>
      </c>
      <c r="R113" s="30">
        <v>8</v>
      </c>
      <c r="S113" s="30">
        <v>8</v>
      </c>
      <c r="T113" s="30">
        <v>0</v>
      </c>
      <c r="U113" s="30">
        <v>0</v>
      </c>
      <c r="V113" s="30">
        <v>0</v>
      </c>
      <c r="W113" s="30">
        <v>0</v>
      </c>
      <c r="X113" s="30"/>
      <c r="Y113" s="30"/>
      <c r="Z113" s="31">
        <f t="shared" si="13"/>
        <v>29.8</v>
      </c>
      <c r="AA113" s="30">
        <v>100</v>
      </c>
      <c r="AB113" s="32">
        <f t="shared" si="5"/>
        <v>0.298</v>
      </c>
      <c r="AC113" s="33"/>
      <c r="AD113" s="33"/>
      <c r="AE113" s="33"/>
      <c r="AF113" s="29" t="s">
        <v>345</v>
      </c>
    </row>
    <row r="114" spans="1:32" ht="75">
      <c r="A114" s="5">
        <v>94</v>
      </c>
      <c r="B114" s="5" t="s">
        <v>16</v>
      </c>
      <c r="C114" s="5" t="s">
        <v>115</v>
      </c>
      <c r="D114" s="5" t="s">
        <v>116</v>
      </c>
      <c r="E114" s="5" t="s">
        <v>117</v>
      </c>
      <c r="F114" s="5" t="s">
        <v>103</v>
      </c>
      <c r="G114" s="5" t="s">
        <v>27</v>
      </c>
      <c r="H114" s="19">
        <v>39560</v>
      </c>
      <c r="I114" s="5" t="s">
        <v>24</v>
      </c>
      <c r="J114" s="5" t="s">
        <v>98</v>
      </c>
      <c r="K114" s="16">
        <v>7</v>
      </c>
      <c r="L114" s="21">
        <v>2</v>
      </c>
      <c r="M114" s="21">
        <v>2</v>
      </c>
      <c r="N114" s="21">
        <v>6</v>
      </c>
      <c r="O114" s="21">
        <v>6</v>
      </c>
      <c r="P114" s="21">
        <v>24.31</v>
      </c>
      <c r="Q114" s="21">
        <v>15.4</v>
      </c>
      <c r="R114" s="21">
        <v>1</v>
      </c>
      <c r="S114" s="21">
        <v>0</v>
      </c>
      <c r="T114" s="21">
        <v>8.2</v>
      </c>
      <c r="U114" s="21">
        <v>5</v>
      </c>
      <c r="V114" s="21">
        <v>1</v>
      </c>
      <c r="W114" s="21">
        <v>0</v>
      </c>
      <c r="X114" s="21"/>
      <c r="Y114" s="21"/>
      <c r="Z114" s="6">
        <f t="shared" si="13"/>
        <v>28.4</v>
      </c>
      <c r="AA114" s="21">
        <v>100</v>
      </c>
      <c r="AB114" s="7">
        <f t="shared" si="5"/>
        <v>0.284</v>
      </c>
      <c r="AC114" s="8"/>
      <c r="AD114" s="8"/>
      <c r="AE114" s="8"/>
      <c r="AF114" s="5" t="s">
        <v>108</v>
      </c>
    </row>
    <row r="115" spans="1:32" ht="72.75" customHeight="1">
      <c r="A115" s="5">
        <v>95</v>
      </c>
      <c r="B115" s="5" t="s">
        <v>16</v>
      </c>
      <c r="C115" s="5" t="s">
        <v>419</v>
      </c>
      <c r="D115" s="5" t="s">
        <v>420</v>
      </c>
      <c r="E115" s="5" t="s">
        <v>299</v>
      </c>
      <c r="F115" s="5" t="s">
        <v>73</v>
      </c>
      <c r="G115" s="5" t="s">
        <v>27</v>
      </c>
      <c r="H115" s="19">
        <v>39181</v>
      </c>
      <c r="I115" s="5" t="s">
        <v>24</v>
      </c>
      <c r="J115" s="5" t="s">
        <v>413</v>
      </c>
      <c r="K115" s="16">
        <v>8</v>
      </c>
      <c r="L115" s="21">
        <v>18</v>
      </c>
      <c r="M115" s="21">
        <v>18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6">
        <f t="shared" si="13"/>
        <v>18</v>
      </c>
      <c r="AA115" s="21">
        <v>100</v>
      </c>
      <c r="AB115" s="7">
        <f t="shared" si="5"/>
        <v>0.18</v>
      </c>
      <c r="AC115" s="8"/>
      <c r="AD115" s="8"/>
      <c r="AE115" s="8"/>
      <c r="AF115" s="5" t="s">
        <v>414</v>
      </c>
    </row>
    <row r="116" spans="1:32" ht="75">
      <c r="A116" s="5">
        <v>96</v>
      </c>
      <c r="B116" s="5" t="s">
        <v>16</v>
      </c>
      <c r="C116" s="5" t="s">
        <v>483</v>
      </c>
      <c r="D116" s="5" t="s">
        <v>484</v>
      </c>
      <c r="E116" s="5" t="s">
        <v>52</v>
      </c>
      <c r="F116" s="5" t="s">
        <v>320</v>
      </c>
      <c r="G116" s="5" t="s">
        <v>27</v>
      </c>
      <c r="H116" s="19">
        <v>39289</v>
      </c>
      <c r="I116" s="5" t="s">
        <v>24</v>
      </c>
      <c r="J116" s="5" t="s">
        <v>459</v>
      </c>
      <c r="K116" s="5">
        <v>8</v>
      </c>
      <c r="L116" s="21">
        <v>16</v>
      </c>
      <c r="M116" s="21">
        <v>16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/>
      <c r="Y116" s="21"/>
      <c r="Z116" s="6">
        <f t="shared" si="13"/>
        <v>16</v>
      </c>
      <c r="AA116" s="21">
        <v>100</v>
      </c>
      <c r="AB116" s="7">
        <f t="shared" si="5"/>
        <v>0.16</v>
      </c>
      <c r="AC116" s="8"/>
      <c r="AD116" s="8"/>
      <c r="AE116" s="8"/>
      <c r="AF116" s="5" t="s">
        <v>466</v>
      </c>
    </row>
    <row r="117" spans="1:32" ht="50.25" customHeight="1">
      <c r="A117" s="5">
        <v>97</v>
      </c>
      <c r="B117" s="5" t="s">
        <v>16</v>
      </c>
      <c r="C117" s="5" t="s">
        <v>415</v>
      </c>
      <c r="D117" s="5" t="s">
        <v>416</v>
      </c>
      <c r="E117" s="5" t="s">
        <v>393</v>
      </c>
      <c r="F117" s="5" t="s">
        <v>80</v>
      </c>
      <c r="G117" s="5" t="s">
        <v>27</v>
      </c>
      <c r="H117" s="19">
        <v>39697</v>
      </c>
      <c r="I117" s="5" t="s">
        <v>24</v>
      </c>
      <c r="J117" s="5" t="s">
        <v>413</v>
      </c>
      <c r="K117" s="16">
        <v>7</v>
      </c>
      <c r="L117" s="21">
        <v>14</v>
      </c>
      <c r="M117" s="21">
        <v>14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/>
      <c r="Y117" s="21"/>
      <c r="Z117" s="6">
        <f t="shared" si="13"/>
        <v>14</v>
      </c>
      <c r="AA117" s="21">
        <v>100</v>
      </c>
      <c r="AB117" s="7">
        <f t="shared" si="5"/>
        <v>0.14</v>
      </c>
      <c r="AC117" s="8"/>
      <c r="AD117" s="8"/>
      <c r="AE117" s="8"/>
      <c r="AF117" s="5" t="s">
        <v>414</v>
      </c>
    </row>
    <row r="118" spans="1:32" ht="75">
      <c r="A118" s="5">
        <v>98</v>
      </c>
      <c r="B118" s="5" t="s">
        <v>16</v>
      </c>
      <c r="C118" s="5" t="s">
        <v>211</v>
      </c>
      <c r="D118" s="5" t="s">
        <v>212</v>
      </c>
      <c r="E118" s="5" t="s">
        <v>213</v>
      </c>
      <c r="F118" s="5" t="s">
        <v>180</v>
      </c>
      <c r="G118" s="5" t="s">
        <v>209</v>
      </c>
      <c r="H118" s="26" t="s">
        <v>214</v>
      </c>
      <c r="I118" s="5" t="s">
        <v>24</v>
      </c>
      <c r="J118" s="5" t="s">
        <v>171</v>
      </c>
      <c r="K118" s="5">
        <v>8</v>
      </c>
      <c r="L118" s="21">
        <v>11</v>
      </c>
      <c r="M118" s="21">
        <v>11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6">
        <f t="shared" si="13"/>
        <v>11</v>
      </c>
      <c r="AA118" s="21">
        <v>100</v>
      </c>
      <c r="AB118" s="7">
        <f t="shared" si="5"/>
        <v>0.11</v>
      </c>
      <c r="AC118" s="8"/>
      <c r="AD118" s="8"/>
      <c r="AE118" s="8"/>
      <c r="AF118" s="5" t="s">
        <v>194</v>
      </c>
    </row>
    <row r="119" spans="1:32" ht="93.75">
      <c r="A119" s="5">
        <v>99</v>
      </c>
      <c r="B119" s="5" t="s">
        <v>16</v>
      </c>
      <c r="C119" s="5" t="s">
        <v>308</v>
      </c>
      <c r="D119" s="5" t="s">
        <v>309</v>
      </c>
      <c r="E119" s="5" t="s">
        <v>117</v>
      </c>
      <c r="F119" s="5" t="s">
        <v>310</v>
      </c>
      <c r="G119" s="5" t="s">
        <v>209</v>
      </c>
      <c r="H119" s="19">
        <v>39416</v>
      </c>
      <c r="I119" s="5" t="s">
        <v>24</v>
      </c>
      <c r="J119" s="5" t="s">
        <v>260</v>
      </c>
      <c r="K119" s="5">
        <v>8</v>
      </c>
      <c r="L119" s="21">
        <v>10</v>
      </c>
      <c r="M119" s="21">
        <v>10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/>
      <c r="Y119" s="21"/>
      <c r="Z119" s="6">
        <f t="shared" si="13"/>
        <v>10</v>
      </c>
      <c r="AA119" s="21">
        <v>100</v>
      </c>
      <c r="AB119" s="7">
        <f t="shared" si="5"/>
        <v>0.1</v>
      </c>
      <c r="AC119" s="8"/>
      <c r="AD119" s="8"/>
      <c r="AE119" s="8"/>
      <c r="AF119" s="5" t="s">
        <v>261</v>
      </c>
    </row>
    <row r="120" spans="1:32" ht="75">
      <c r="A120" s="5">
        <v>100</v>
      </c>
      <c r="B120" s="5" t="s">
        <v>16</v>
      </c>
      <c r="C120" s="19" t="s">
        <v>54</v>
      </c>
      <c r="D120" s="5" t="s">
        <v>55</v>
      </c>
      <c r="E120" s="5" t="s">
        <v>56</v>
      </c>
      <c r="F120" s="5" t="s">
        <v>57</v>
      </c>
      <c r="G120" s="5" t="s">
        <v>27</v>
      </c>
      <c r="H120" s="19">
        <v>39440</v>
      </c>
      <c r="I120" s="5" t="s">
        <v>24</v>
      </c>
      <c r="J120" s="5" t="s">
        <v>41</v>
      </c>
      <c r="K120" s="16">
        <v>8</v>
      </c>
      <c r="L120" s="21">
        <v>8.5</v>
      </c>
      <c r="M120" s="21">
        <v>8.5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6">
        <f t="shared" si="13"/>
        <v>8.5</v>
      </c>
      <c r="AA120" s="21">
        <v>100</v>
      </c>
      <c r="AB120" s="7">
        <f t="shared" si="5"/>
        <v>0.085</v>
      </c>
      <c r="AC120" s="8"/>
      <c r="AD120" s="8"/>
      <c r="AE120" s="8"/>
      <c r="AF120" s="5" t="s">
        <v>543</v>
      </c>
    </row>
    <row r="121" spans="1:32" ht="75">
      <c r="A121" s="5">
        <v>101</v>
      </c>
      <c r="B121" s="5" t="s">
        <v>16</v>
      </c>
      <c r="C121" s="5" t="s">
        <v>58</v>
      </c>
      <c r="D121" s="5" t="s">
        <v>220</v>
      </c>
      <c r="E121" s="5" t="s">
        <v>213</v>
      </c>
      <c r="F121" s="5" t="s">
        <v>221</v>
      </c>
      <c r="G121" s="5" t="s">
        <v>209</v>
      </c>
      <c r="H121" s="26" t="s">
        <v>222</v>
      </c>
      <c r="I121" s="5" t="s">
        <v>24</v>
      </c>
      <c r="J121" s="5" t="s">
        <v>171</v>
      </c>
      <c r="K121" s="5">
        <v>8</v>
      </c>
      <c r="L121" s="43">
        <v>8</v>
      </c>
      <c r="M121" s="43">
        <v>8</v>
      </c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6">
        <f t="shared" si="13"/>
        <v>8</v>
      </c>
      <c r="AA121" s="43">
        <v>100</v>
      </c>
      <c r="AB121" s="7">
        <f t="shared" si="5"/>
        <v>0.08</v>
      </c>
      <c r="AC121" s="8"/>
      <c r="AD121" s="8"/>
      <c r="AE121" s="44"/>
      <c r="AF121" s="5" t="s">
        <v>194</v>
      </c>
    </row>
    <row r="122" spans="1:32" ht="75">
      <c r="A122" s="5">
        <v>102</v>
      </c>
      <c r="B122" s="5" t="s">
        <v>16</v>
      </c>
      <c r="C122" s="5" t="s">
        <v>215</v>
      </c>
      <c r="D122" s="5" t="s">
        <v>485</v>
      </c>
      <c r="E122" s="5" t="s">
        <v>348</v>
      </c>
      <c r="F122" s="5" t="s">
        <v>87</v>
      </c>
      <c r="G122" s="5" t="s">
        <v>27</v>
      </c>
      <c r="H122" s="19">
        <v>39203</v>
      </c>
      <c r="I122" s="5" t="s">
        <v>24</v>
      </c>
      <c r="J122" s="5" t="s">
        <v>459</v>
      </c>
      <c r="K122" s="5">
        <v>8</v>
      </c>
      <c r="L122" s="21">
        <v>8</v>
      </c>
      <c r="M122" s="21">
        <v>8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/>
      <c r="X122" s="21"/>
      <c r="Y122" s="21"/>
      <c r="Z122" s="6">
        <f t="shared" si="13"/>
        <v>8</v>
      </c>
      <c r="AA122" s="21">
        <v>100</v>
      </c>
      <c r="AB122" s="7">
        <f t="shared" si="5"/>
        <v>0.08</v>
      </c>
      <c r="AC122" s="8"/>
      <c r="AD122" s="8"/>
      <c r="AE122" s="8"/>
      <c r="AF122" s="5" t="s">
        <v>479</v>
      </c>
    </row>
    <row r="123" spans="1:32" ht="75">
      <c r="A123" s="5">
        <v>103</v>
      </c>
      <c r="B123" s="5" t="s">
        <v>16</v>
      </c>
      <c r="C123" s="5" t="s">
        <v>215</v>
      </c>
      <c r="D123" s="5" t="s">
        <v>216</v>
      </c>
      <c r="E123" s="5" t="s">
        <v>217</v>
      </c>
      <c r="F123" s="5" t="s">
        <v>218</v>
      </c>
      <c r="G123" s="5" t="s">
        <v>209</v>
      </c>
      <c r="H123" s="26" t="s">
        <v>219</v>
      </c>
      <c r="I123" s="5" t="s">
        <v>24</v>
      </c>
      <c r="J123" s="5" t="s">
        <v>171</v>
      </c>
      <c r="K123" s="5">
        <v>8</v>
      </c>
      <c r="L123" s="43">
        <v>8</v>
      </c>
      <c r="M123" s="43">
        <v>8</v>
      </c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6">
        <f t="shared" si="13"/>
        <v>8</v>
      </c>
      <c r="AA123" s="43">
        <v>100</v>
      </c>
      <c r="AB123" s="7">
        <f t="shared" si="5"/>
        <v>0.08</v>
      </c>
      <c r="AC123" s="8"/>
      <c r="AD123" s="8"/>
      <c r="AE123" s="44"/>
      <c r="AF123" s="5" t="s">
        <v>194</v>
      </c>
    </row>
    <row r="124" spans="1:32" ht="75">
      <c r="A124" s="5">
        <v>104</v>
      </c>
      <c r="B124" s="5" t="s">
        <v>16</v>
      </c>
      <c r="C124" s="5" t="s">
        <v>228</v>
      </c>
      <c r="D124" s="5" t="s">
        <v>229</v>
      </c>
      <c r="E124" s="5" t="s">
        <v>202</v>
      </c>
      <c r="F124" s="5" t="s">
        <v>230</v>
      </c>
      <c r="G124" s="5" t="s">
        <v>209</v>
      </c>
      <c r="H124" s="26" t="s">
        <v>231</v>
      </c>
      <c r="I124" s="5" t="s">
        <v>24</v>
      </c>
      <c r="J124" s="5" t="s">
        <v>171</v>
      </c>
      <c r="K124" s="16">
        <v>8</v>
      </c>
      <c r="L124" s="43">
        <v>6</v>
      </c>
      <c r="M124" s="43">
        <v>6</v>
      </c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6">
        <f t="shared" si="13"/>
        <v>6</v>
      </c>
      <c r="AA124" s="43">
        <v>100</v>
      </c>
      <c r="AB124" s="7">
        <f t="shared" si="5"/>
        <v>0.06</v>
      </c>
      <c r="AC124" s="8"/>
      <c r="AD124" s="8"/>
      <c r="AE124" s="44"/>
      <c r="AF124" s="5" t="s">
        <v>194</v>
      </c>
    </row>
    <row r="125" spans="1:32" ht="75">
      <c r="A125" s="5">
        <v>105</v>
      </c>
      <c r="B125" s="5" t="s">
        <v>16</v>
      </c>
      <c r="C125" s="5" t="s">
        <v>223</v>
      </c>
      <c r="D125" s="5" t="s">
        <v>224</v>
      </c>
      <c r="E125" s="5" t="s">
        <v>225</v>
      </c>
      <c r="F125" s="5" t="s">
        <v>226</v>
      </c>
      <c r="G125" s="5" t="s">
        <v>27</v>
      </c>
      <c r="H125" s="26" t="s">
        <v>227</v>
      </c>
      <c r="I125" s="5" t="s">
        <v>24</v>
      </c>
      <c r="J125" s="5" t="s">
        <v>171</v>
      </c>
      <c r="K125" s="16">
        <v>8</v>
      </c>
      <c r="L125" s="43">
        <v>6</v>
      </c>
      <c r="M125" s="43">
        <v>6</v>
      </c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6">
        <f t="shared" si="13"/>
        <v>6</v>
      </c>
      <c r="AA125" s="43">
        <v>100</v>
      </c>
      <c r="AB125" s="7">
        <f t="shared" si="5"/>
        <v>0.06</v>
      </c>
      <c r="AC125" s="8"/>
      <c r="AD125" s="8"/>
      <c r="AE125" s="44"/>
      <c r="AF125" s="5" t="s">
        <v>194</v>
      </c>
    </row>
    <row r="126" spans="1:32" ht="75">
      <c r="A126" s="5">
        <v>106</v>
      </c>
      <c r="B126" s="5" t="s">
        <v>16</v>
      </c>
      <c r="C126" s="5" t="s">
        <v>64</v>
      </c>
      <c r="D126" s="5" t="s">
        <v>65</v>
      </c>
      <c r="E126" s="5" t="s">
        <v>66</v>
      </c>
      <c r="F126" s="5" t="s">
        <v>67</v>
      </c>
      <c r="G126" s="5" t="s">
        <v>27</v>
      </c>
      <c r="H126" s="19">
        <v>39378</v>
      </c>
      <c r="I126" s="5" t="s">
        <v>24</v>
      </c>
      <c r="J126" s="5" t="s">
        <v>41</v>
      </c>
      <c r="K126" s="16">
        <v>8</v>
      </c>
      <c r="L126" s="21"/>
      <c r="M126" s="21">
        <v>6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6">
        <f t="shared" si="13"/>
        <v>6</v>
      </c>
      <c r="AA126" s="21">
        <v>100</v>
      </c>
      <c r="AB126" s="7">
        <f t="shared" si="5"/>
        <v>0.06</v>
      </c>
      <c r="AC126" s="8"/>
      <c r="AD126" s="8"/>
      <c r="AE126" s="8"/>
      <c r="AF126" s="5" t="s">
        <v>543</v>
      </c>
    </row>
    <row r="127" spans="1:32" ht="75">
      <c r="A127" s="5">
        <v>107</v>
      </c>
      <c r="B127" s="29" t="s">
        <v>16</v>
      </c>
      <c r="C127" s="29" t="s">
        <v>381</v>
      </c>
      <c r="D127" s="29" t="s">
        <v>347</v>
      </c>
      <c r="E127" s="29" t="s">
        <v>52</v>
      </c>
      <c r="F127" s="29" t="s">
        <v>103</v>
      </c>
      <c r="G127" s="29" t="s">
        <v>27</v>
      </c>
      <c r="H127" s="35">
        <v>39113</v>
      </c>
      <c r="I127" s="29" t="s">
        <v>24</v>
      </c>
      <c r="J127" s="29" t="s">
        <v>340</v>
      </c>
      <c r="K127" s="29">
        <v>8</v>
      </c>
      <c r="L127" s="30">
        <v>6</v>
      </c>
      <c r="M127" s="30">
        <v>6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/>
      <c r="Y127" s="30"/>
      <c r="Z127" s="31">
        <f t="shared" si="13"/>
        <v>6</v>
      </c>
      <c r="AA127" s="30">
        <v>100</v>
      </c>
      <c r="AB127" s="32">
        <f t="shared" si="5"/>
        <v>0.06</v>
      </c>
      <c r="AC127" s="33"/>
      <c r="AD127" s="33"/>
      <c r="AE127" s="33"/>
      <c r="AF127" s="29" t="s">
        <v>341</v>
      </c>
    </row>
    <row r="128" spans="1:32" ht="36.75" customHeight="1">
      <c r="A128" s="5">
        <v>108</v>
      </c>
      <c r="B128" s="5" t="s">
        <v>16</v>
      </c>
      <c r="C128" s="5" t="s">
        <v>109</v>
      </c>
      <c r="D128" s="5" t="s">
        <v>110</v>
      </c>
      <c r="E128" s="5" t="s">
        <v>44</v>
      </c>
      <c r="F128" s="5" t="s">
        <v>80</v>
      </c>
      <c r="G128" s="5" t="s">
        <v>27</v>
      </c>
      <c r="H128" s="19">
        <v>39660</v>
      </c>
      <c r="I128" s="5" t="s">
        <v>24</v>
      </c>
      <c r="J128" s="5" t="s">
        <v>98</v>
      </c>
      <c r="K128" s="16">
        <v>7</v>
      </c>
      <c r="L128" s="21">
        <v>6</v>
      </c>
      <c r="M128" s="21">
        <v>6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6">
        <f t="shared" si="13"/>
        <v>6</v>
      </c>
      <c r="AA128" s="21">
        <v>100</v>
      </c>
      <c r="AB128" s="7">
        <f t="shared" si="5"/>
        <v>0.06</v>
      </c>
      <c r="AC128" s="8"/>
      <c r="AD128" s="8"/>
      <c r="AE128" s="8"/>
      <c r="AF128" s="5" t="s">
        <v>108</v>
      </c>
    </row>
    <row r="129" spans="1:32" ht="75">
      <c r="A129" s="5">
        <v>109</v>
      </c>
      <c r="B129" s="5" t="s">
        <v>16</v>
      </c>
      <c r="C129" s="5" t="s">
        <v>133</v>
      </c>
      <c r="D129" s="5" t="s">
        <v>232</v>
      </c>
      <c r="E129" s="5" t="s">
        <v>183</v>
      </c>
      <c r="F129" s="5" t="s">
        <v>233</v>
      </c>
      <c r="G129" s="5" t="s">
        <v>209</v>
      </c>
      <c r="H129" s="26" t="s">
        <v>234</v>
      </c>
      <c r="I129" s="5" t="s">
        <v>24</v>
      </c>
      <c r="J129" s="5" t="s">
        <v>171</v>
      </c>
      <c r="K129" s="5">
        <v>8</v>
      </c>
      <c r="L129" s="43">
        <v>6</v>
      </c>
      <c r="M129" s="43">
        <v>6</v>
      </c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6">
        <f t="shared" si="13"/>
        <v>6</v>
      </c>
      <c r="AA129" s="43">
        <v>100</v>
      </c>
      <c r="AB129" s="7">
        <f t="shared" si="5"/>
        <v>0.06</v>
      </c>
      <c r="AC129" s="8"/>
      <c r="AD129" s="8"/>
      <c r="AE129" s="44"/>
      <c r="AF129" s="5" t="s">
        <v>194</v>
      </c>
    </row>
    <row r="130" spans="1:32" ht="75.75" thickBot="1">
      <c r="A130" s="5">
        <v>110</v>
      </c>
      <c r="B130" s="5" t="s">
        <v>16</v>
      </c>
      <c r="C130" s="5" t="s">
        <v>112</v>
      </c>
      <c r="D130" s="5" t="s">
        <v>113</v>
      </c>
      <c r="E130" s="5" t="s">
        <v>88</v>
      </c>
      <c r="F130" s="5" t="s">
        <v>114</v>
      </c>
      <c r="G130" s="5" t="s">
        <v>27</v>
      </c>
      <c r="H130" s="19">
        <v>39531</v>
      </c>
      <c r="I130" s="5" t="s">
        <v>24</v>
      </c>
      <c r="J130" s="5" t="s">
        <v>98</v>
      </c>
      <c r="K130" s="16">
        <v>7</v>
      </c>
      <c r="L130" s="21">
        <v>3.5</v>
      </c>
      <c r="M130" s="21">
        <v>3.5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6">
        <f t="shared" si="13"/>
        <v>3.5</v>
      </c>
      <c r="AA130" s="21">
        <v>100</v>
      </c>
      <c r="AB130" s="7">
        <f t="shared" si="5"/>
        <v>0.035</v>
      </c>
      <c r="AC130" s="8"/>
      <c r="AD130" s="8"/>
      <c r="AE130" s="8"/>
      <c r="AF130" s="5" t="s">
        <v>99</v>
      </c>
    </row>
    <row r="131" spans="1:35" ht="75.75" thickBot="1">
      <c r="A131" s="5">
        <v>111</v>
      </c>
      <c r="B131" s="5" t="s">
        <v>16</v>
      </c>
      <c r="C131" s="5" t="s">
        <v>122</v>
      </c>
      <c r="D131" s="5" t="s">
        <v>123</v>
      </c>
      <c r="E131" s="5" t="s">
        <v>124</v>
      </c>
      <c r="F131" s="5" t="s">
        <v>73</v>
      </c>
      <c r="G131" s="5" t="s">
        <v>27</v>
      </c>
      <c r="H131" s="19">
        <v>39780</v>
      </c>
      <c r="I131" s="5" t="s">
        <v>24</v>
      </c>
      <c r="J131" s="5" t="s">
        <v>98</v>
      </c>
      <c r="K131" s="5">
        <v>7</v>
      </c>
      <c r="L131" s="21">
        <v>3</v>
      </c>
      <c r="M131" s="21">
        <v>3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6">
        <f t="shared" si="13"/>
        <v>3</v>
      </c>
      <c r="AA131" s="21">
        <v>100</v>
      </c>
      <c r="AB131" s="7">
        <f t="shared" si="5"/>
        <v>0.03</v>
      </c>
      <c r="AC131" s="8"/>
      <c r="AD131" s="8"/>
      <c r="AE131" s="8"/>
      <c r="AF131" s="5" t="s">
        <v>108</v>
      </c>
      <c r="AI131" s="1"/>
    </row>
    <row r="132" spans="1:32" ht="75">
      <c r="A132" s="5">
        <v>112</v>
      </c>
      <c r="B132" s="29" t="s">
        <v>16</v>
      </c>
      <c r="C132" s="29" t="s">
        <v>42</v>
      </c>
      <c r="D132" s="29" t="s">
        <v>355</v>
      </c>
      <c r="E132" s="29" t="s">
        <v>56</v>
      </c>
      <c r="F132" s="29" t="s">
        <v>80</v>
      </c>
      <c r="G132" s="29" t="s">
        <v>27</v>
      </c>
      <c r="H132" s="35">
        <v>39714</v>
      </c>
      <c r="I132" s="29" t="s">
        <v>24</v>
      </c>
      <c r="J132" s="29" t="s">
        <v>340</v>
      </c>
      <c r="K132" s="29">
        <v>7</v>
      </c>
      <c r="L132" s="30">
        <v>2</v>
      </c>
      <c r="M132" s="30">
        <v>2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/>
      <c r="Y132" s="30"/>
      <c r="Z132" s="31">
        <f t="shared" si="13"/>
        <v>2</v>
      </c>
      <c r="AA132" s="30">
        <v>100</v>
      </c>
      <c r="AB132" s="32">
        <f t="shared" si="5"/>
        <v>0.02</v>
      </c>
      <c r="AC132" s="33"/>
      <c r="AD132" s="33"/>
      <c r="AE132" s="33"/>
      <c r="AF132" s="29" t="s">
        <v>345</v>
      </c>
    </row>
    <row r="133" spans="1:32" ht="93.75">
      <c r="A133" s="5">
        <v>113</v>
      </c>
      <c r="B133" s="5" t="s">
        <v>16</v>
      </c>
      <c r="C133" s="5" t="s">
        <v>311</v>
      </c>
      <c r="D133" s="5" t="s">
        <v>290</v>
      </c>
      <c r="E133" s="5" t="s">
        <v>312</v>
      </c>
      <c r="F133" s="5" t="s">
        <v>53</v>
      </c>
      <c r="G133" s="5" t="s">
        <v>209</v>
      </c>
      <c r="H133" s="19">
        <v>39860</v>
      </c>
      <c r="I133" s="5" t="s">
        <v>24</v>
      </c>
      <c r="J133" s="5" t="s">
        <v>260</v>
      </c>
      <c r="K133" s="16">
        <v>7</v>
      </c>
      <c r="L133" s="21">
        <v>2</v>
      </c>
      <c r="M133" s="21">
        <v>2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/>
      <c r="Y133" s="21"/>
      <c r="Z133" s="6">
        <f t="shared" si="13"/>
        <v>2</v>
      </c>
      <c r="AA133" s="21">
        <v>100</v>
      </c>
      <c r="AB133" s="7">
        <f t="shared" si="5"/>
        <v>0.02</v>
      </c>
      <c r="AC133" s="8"/>
      <c r="AD133" s="8"/>
      <c r="AE133" s="8"/>
      <c r="AF133" s="5" t="s">
        <v>286</v>
      </c>
    </row>
    <row r="134" spans="1:32" ht="93.75">
      <c r="A134" s="5">
        <v>114</v>
      </c>
      <c r="B134" s="5" t="s">
        <v>16</v>
      </c>
      <c r="C134" s="5" t="s">
        <v>452</v>
      </c>
      <c r="D134" s="5" t="s">
        <v>453</v>
      </c>
      <c r="E134" s="5" t="s">
        <v>88</v>
      </c>
      <c r="F134" s="5" t="s">
        <v>45</v>
      </c>
      <c r="G134" s="5" t="s">
        <v>27</v>
      </c>
      <c r="H134" s="19">
        <v>38080</v>
      </c>
      <c r="I134" s="5" t="s">
        <v>24</v>
      </c>
      <c r="J134" s="5" t="s">
        <v>413</v>
      </c>
      <c r="K134" s="16">
        <v>11</v>
      </c>
      <c r="L134" s="21">
        <v>18</v>
      </c>
      <c r="M134" s="21">
        <v>18</v>
      </c>
      <c r="N134" s="21">
        <v>28.5</v>
      </c>
      <c r="O134" s="21">
        <v>28.5</v>
      </c>
      <c r="P134" s="21">
        <v>32.3</v>
      </c>
      <c r="Q134" s="21">
        <v>19.4</v>
      </c>
      <c r="R134" s="21"/>
      <c r="S134" s="21"/>
      <c r="T134" s="21"/>
      <c r="U134" s="21"/>
      <c r="V134" s="21"/>
      <c r="W134" s="21"/>
      <c r="X134" s="21">
        <v>3.41</v>
      </c>
      <c r="Y134" s="21">
        <v>30</v>
      </c>
      <c r="Z134" s="6">
        <f t="shared" si="13"/>
        <v>95.9</v>
      </c>
      <c r="AA134" s="21">
        <v>100</v>
      </c>
      <c r="AB134" s="7">
        <f t="shared" si="5"/>
        <v>0.9590000000000001</v>
      </c>
      <c r="AC134" s="8"/>
      <c r="AD134" s="8"/>
      <c r="AE134" s="8" t="s">
        <v>541</v>
      </c>
      <c r="AF134" s="5" t="s">
        <v>433</v>
      </c>
    </row>
    <row r="135" spans="1:32" ht="93.75">
      <c r="A135" s="5">
        <v>115</v>
      </c>
      <c r="B135" s="5" t="s">
        <v>16</v>
      </c>
      <c r="C135" s="5" t="s">
        <v>445</v>
      </c>
      <c r="D135" s="5" t="s">
        <v>446</v>
      </c>
      <c r="E135" s="5" t="s">
        <v>447</v>
      </c>
      <c r="F135" s="5" t="s">
        <v>45</v>
      </c>
      <c r="G135" s="5" t="s">
        <v>27</v>
      </c>
      <c r="H135" s="19">
        <v>38643</v>
      </c>
      <c r="I135" s="5" t="s">
        <v>24</v>
      </c>
      <c r="J135" s="5" t="s">
        <v>413</v>
      </c>
      <c r="K135" s="22">
        <v>10</v>
      </c>
      <c r="L135" s="21">
        <v>17</v>
      </c>
      <c r="M135" s="21">
        <v>17</v>
      </c>
      <c r="N135" s="21">
        <v>30</v>
      </c>
      <c r="O135" s="21">
        <v>30</v>
      </c>
      <c r="P135" s="21">
        <v>33</v>
      </c>
      <c r="Q135" s="21">
        <v>19</v>
      </c>
      <c r="R135" s="21"/>
      <c r="S135" s="21"/>
      <c r="T135" s="21"/>
      <c r="U135" s="21"/>
      <c r="V135" s="21"/>
      <c r="W135" s="21"/>
      <c r="X135" s="21">
        <v>3.44</v>
      </c>
      <c r="Y135" s="21">
        <v>29.8</v>
      </c>
      <c r="Z135" s="6">
        <f t="shared" si="13"/>
        <v>95.8</v>
      </c>
      <c r="AA135" s="21">
        <v>100</v>
      </c>
      <c r="AB135" s="7">
        <f t="shared" si="5"/>
        <v>0.958</v>
      </c>
      <c r="AC135" s="8"/>
      <c r="AD135" s="8"/>
      <c r="AE135" s="8" t="s">
        <v>541</v>
      </c>
      <c r="AF135" s="5" t="s">
        <v>442</v>
      </c>
    </row>
    <row r="136" spans="1:32" ht="93.75">
      <c r="A136" s="5">
        <v>116</v>
      </c>
      <c r="B136" s="5" t="s">
        <v>16</v>
      </c>
      <c r="C136" s="5" t="s">
        <v>85</v>
      </c>
      <c r="D136" s="5" t="s">
        <v>406</v>
      </c>
      <c r="E136" s="5" t="s">
        <v>407</v>
      </c>
      <c r="F136" s="5" t="s">
        <v>87</v>
      </c>
      <c r="G136" s="5" t="s">
        <v>27</v>
      </c>
      <c r="H136" s="19">
        <v>38120</v>
      </c>
      <c r="I136" s="5" t="s">
        <v>24</v>
      </c>
      <c r="J136" s="5" t="s">
        <v>396</v>
      </c>
      <c r="K136" s="16">
        <v>11</v>
      </c>
      <c r="L136" s="21">
        <v>16</v>
      </c>
      <c r="M136" s="21">
        <v>16</v>
      </c>
      <c r="N136" s="21">
        <v>27.7</v>
      </c>
      <c r="O136" s="21">
        <v>27.7</v>
      </c>
      <c r="P136" s="21">
        <v>19.3</v>
      </c>
      <c r="Q136" s="21">
        <v>20</v>
      </c>
      <c r="R136" s="21"/>
      <c r="S136" s="21"/>
      <c r="T136" s="21"/>
      <c r="U136" s="21"/>
      <c r="V136" s="21"/>
      <c r="W136" s="21"/>
      <c r="X136" s="21">
        <v>4.08</v>
      </c>
      <c r="Y136" s="21">
        <v>30</v>
      </c>
      <c r="Z136" s="6">
        <f t="shared" si="13"/>
        <v>93.7</v>
      </c>
      <c r="AA136" s="21">
        <v>100</v>
      </c>
      <c r="AB136" s="7">
        <f t="shared" si="5"/>
        <v>0.937</v>
      </c>
      <c r="AC136" s="8"/>
      <c r="AD136" s="8"/>
      <c r="AE136" s="8" t="s">
        <v>541</v>
      </c>
      <c r="AF136" s="5" t="s">
        <v>405</v>
      </c>
    </row>
    <row r="137" spans="1:32" ht="93.75">
      <c r="A137" s="5">
        <v>117</v>
      </c>
      <c r="B137" s="5" t="s">
        <v>16</v>
      </c>
      <c r="C137" s="5" t="s">
        <v>440</v>
      </c>
      <c r="D137" s="5" t="s">
        <v>441</v>
      </c>
      <c r="E137" s="5" t="s">
        <v>70</v>
      </c>
      <c r="F137" s="5" t="s">
        <v>28</v>
      </c>
      <c r="G137" s="5" t="s">
        <v>27</v>
      </c>
      <c r="H137" s="19">
        <v>38364</v>
      </c>
      <c r="I137" s="5" t="s">
        <v>24</v>
      </c>
      <c r="J137" s="5" t="s">
        <v>413</v>
      </c>
      <c r="K137" s="5">
        <v>10</v>
      </c>
      <c r="L137" s="21">
        <v>17</v>
      </c>
      <c r="M137" s="21">
        <v>17</v>
      </c>
      <c r="N137" s="21">
        <v>27.6</v>
      </c>
      <c r="O137" s="21">
        <v>27.6</v>
      </c>
      <c r="P137" s="21">
        <v>34.3</v>
      </c>
      <c r="Q137" s="21">
        <v>18.3</v>
      </c>
      <c r="R137" s="21"/>
      <c r="S137" s="21"/>
      <c r="T137" s="21"/>
      <c r="U137" s="21"/>
      <c r="V137" s="21"/>
      <c r="W137" s="21"/>
      <c r="X137" s="21">
        <v>3.43</v>
      </c>
      <c r="Y137" s="21">
        <v>29.9</v>
      </c>
      <c r="Z137" s="6">
        <f t="shared" si="13"/>
        <v>92.80000000000001</v>
      </c>
      <c r="AA137" s="21">
        <v>100</v>
      </c>
      <c r="AB137" s="7">
        <f t="shared" si="5"/>
        <v>0.9280000000000002</v>
      </c>
      <c r="AC137" s="8"/>
      <c r="AD137" s="8"/>
      <c r="AE137" s="8" t="s">
        <v>541</v>
      </c>
      <c r="AF137" s="5" t="s">
        <v>442</v>
      </c>
    </row>
    <row r="138" spans="1:32" ht="93.75">
      <c r="A138" s="5">
        <v>118</v>
      </c>
      <c r="B138" s="5" t="s">
        <v>16</v>
      </c>
      <c r="C138" s="5" t="s">
        <v>449</v>
      </c>
      <c r="D138" s="5" t="s">
        <v>446</v>
      </c>
      <c r="E138" s="5" t="s">
        <v>76</v>
      </c>
      <c r="F138" s="5" t="s">
        <v>45</v>
      </c>
      <c r="G138" s="5" t="s">
        <v>27</v>
      </c>
      <c r="H138" s="19">
        <v>38147</v>
      </c>
      <c r="I138" s="5" t="s">
        <v>24</v>
      </c>
      <c r="J138" s="5" t="s">
        <v>413</v>
      </c>
      <c r="K138" s="5">
        <v>11</v>
      </c>
      <c r="L138" s="21">
        <v>15</v>
      </c>
      <c r="M138" s="21">
        <v>15</v>
      </c>
      <c r="N138" s="21">
        <v>28</v>
      </c>
      <c r="O138" s="21">
        <v>28</v>
      </c>
      <c r="P138" s="21">
        <v>31.4</v>
      </c>
      <c r="Q138" s="21">
        <v>20</v>
      </c>
      <c r="R138" s="21"/>
      <c r="S138" s="21"/>
      <c r="T138" s="21"/>
      <c r="U138" s="21"/>
      <c r="V138" s="21"/>
      <c r="W138" s="21"/>
      <c r="X138" s="21">
        <v>3.45</v>
      </c>
      <c r="Y138" s="21">
        <v>29.7</v>
      </c>
      <c r="Z138" s="6">
        <f t="shared" si="13"/>
        <v>92.7</v>
      </c>
      <c r="AA138" s="21">
        <v>100</v>
      </c>
      <c r="AB138" s="7">
        <f t="shared" si="5"/>
        <v>0.927</v>
      </c>
      <c r="AC138" s="8"/>
      <c r="AD138" s="8"/>
      <c r="AE138" s="8" t="s">
        <v>541</v>
      </c>
      <c r="AF138" s="5" t="s">
        <v>433</v>
      </c>
    </row>
    <row r="139" spans="1:32" ht="93.75">
      <c r="A139" s="5">
        <v>119</v>
      </c>
      <c r="B139" s="5" t="s">
        <v>16</v>
      </c>
      <c r="C139" s="5" t="s">
        <v>313</v>
      </c>
      <c r="D139" s="5" t="s">
        <v>314</v>
      </c>
      <c r="E139" s="5" t="s">
        <v>52</v>
      </c>
      <c r="F139" s="5" t="s">
        <v>87</v>
      </c>
      <c r="G139" s="5" t="s">
        <v>209</v>
      </c>
      <c r="H139" s="19">
        <v>37996</v>
      </c>
      <c r="I139" s="5" t="s">
        <v>24</v>
      </c>
      <c r="J139" s="5" t="s">
        <v>260</v>
      </c>
      <c r="K139" s="5">
        <v>11</v>
      </c>
      <c r="L139" s="21">
        <v>14</v>
      </c>
      <c r="M139" s="21">
        <v>14</v>
      </c>
      <c r="N139" s="21">
        <v>28</v>
      </c>
      <c r="O139" s="21">
        <v>28</v>
      </c>
      <c r="P139" s="21">
        <v>28.1</v>
      </c>
      <c r="Q139" s="21">
        <v>20</v>
      </c>
      <c r="R139" s="21"/>
      <c r="S139" s="21"/>
      <c r="T139" s="21"/>
      <c r="U139" s="21"/>
      <c r="V139" s="21"/>
      <c r="W139" s="21"/>
      <c r="X139" s="21">
        <v>171.6</v>
      </c>
      <c r="Y139" s="21">
        <v>30</v>
      </c>
      <c r="Z139" s="6">
        <f t="shared" si="13"/>
        <v>92</v>
      </c>
      <c r="AA139" s="21">
        <v>100</v>
      </c>
      <c r="AB139" s="7">
        <f t="shared" si="5"/>
        <v>0.92</v>
      </c>
      <c r="AC139" s="8"/>
      <c r="AD139" s="8"/>
      <c r="AE139" s="8" t="s">
        <v>541</v>
      </c>
      <c r="AF139" s="5" t="s">
        <v>315</v>
      </c>
    </row>
    <row r="140" spans="1:32" ht="75">
      <c r="A140" s="5">
        <v>120</v>
      </c>
      <c r="B140" s="5" t="s">
        <v>16</v>
      </c>
      <c r="C140" s="5" t="s">
        <v>535</v>
      </c>
      <c r="D140" s="5" t="s">
        <v>536</v>
      </c>
      <c r="E140" s="5" t="s">
        <v>52</v>
      </c>
      <c r="F140" s="5" t="s">
        <v>57</v>
      </c>
      <c r="G140" s="5" t="s">
        <v>27</v>
      </c>
      <c r="H140" s="19">
        <v>38117</v>
      </c>
      <c r="I140" s="5" t="s">
        <v>24</v>
      </c>
      <c r="J140" s="5" t="s">
        <v>511</v>
      </c>
      <c r="K140" s="5">
        <v>11</v>
      </c>
      <c r="L140" s="21">
        <v>17</v>
      </c>
      <c r="M140" s="21">
        <v>17</v>
      </c>
      <c r="N140" s="21">
        <v>27</v>
      </c>
      <c r="O140" s="21">
        <v>27</v>
      </c>
      <c r="P140" s="21">
        <v>25.6</v>
      </c>
      <c r="Q140" s="21">
        <v>18.9</v>
      </c>
      <c r="R140" s="21"/>
      <c r="S140" s="21"/>
      <c r="T140" s="36"/>
      <c r="U140" s="21"/>
      <c r="V140" s="21"/>
      <c r="W140" s="21"/>
      <c r="X140" s="21">
        <v>207.06</v>
      </c>
      <c r="Y140" s="21">
        <v>28.3</v>
      </c>
      <c r="Z140" s="6">
        <f t="shared" si="13"/>
        <v>91.2</v>
      </c>
      <c r="AA140" s="21">
        <v>100</v>
      </c>
      <c r="AB140" s="7">
        <f t="shared" si="5"/>
        <v>0.912</v>
      </c>
      <c r="AC140" s="8"/>
      <c r="AD140" s="8"/>
      <c r="AE140" s="8" t="s">
        <v>542</v>
      </c>
      <c r="AF140" s="5" t="s">
        <v>512</v>
      </c>
    </row>
    <row r="141" spans="1:32" ht="75">
      <c r="A141" s="5">
        <v>121</v>
      </c>
      <c r="B141" s="5" t="s">
        <v>16</v>
      </c>
      <c r="C141" s="5" t="s">
        <v>247</v>
      </c>
      <c r="D141" s="5" t="s">
        <v>248</v>
      </c>
      <c r="E141" s="5" t="s">
        <v>249</v>
      </c>
      <c r="F141" s="5" t="s">
        <v>250</v>
      </c>
      <c r="G141" s="5" t="s">
        <v>27</v>
      </c>
      <c r="H141" s="26" t="s">
        <v>251</v>
      </c>
      <c r="I141" s="5" t="s">
        <v>24</v>
      </c>
      <c r="J141" s="5" t="s">
        <v>171</v>
      </c>
      <c r="K141" s="5">
        <v>10</v>
      </c>
      <c r="L141" s="43">
        <v>15</v>
      </c>
      <c r="M141" s="43">
        <v>15</v>
      </c>
      <c r="N141" s="43">
        <v>26</v>
      </c>
      <c r="O141" s="43">
        <v>26</v>
      </c>
      <c r="P141" s="43">
        <v>30</v>
      </c>
      <c r="Q141" s="43">
        <v>20</v>
      </c>
      <c r="R141" s="43"/>
      <c r="S141" s="43"/>
      <c r="T141" s="43"/>
      <c r="U141" s="43"/>
      <c r="V141" s="43"/>
      <c r="W141" s="43"/>
      <c r="X141" s="43">
        <v>210</v>
      </c>
      <c r="Y141" s="43">
        <v>30</v>
      </c>
      <c r="Z141" s="6">
        <f>SUM(M141+O141+Q141+S141+U141+W141+Y141)</f>
        <v>91</v>
      </c>
      <c r="AA141" s="43">
        <v>100</v>
      </c>
      <c r="AB141" s="7">
        <f>Z141/AA141</f>
        <v>0.91</v>
      </c>
      <c r="AC141" s="8"/>
      <c r="AD141" s="8"/>
      <c r="AE141" s="44" t="s">
        <v>542</v>
      </c>
      <c r="AF141" s="5" t="s">
        <v>172</v>
      </c>
    </row>
    <row r="142" spans="1:32" ht="93.75">
      <c r="A142" s="5">
        <v>122</v>
      </c>
      <c r="B142" s="5" t="s">
        <v>16</v>
      </c>
      <c r="C142" s="5" t="s">
        <v>450</v>
      </c>
      <c r="D142" s="5" t="s">
        <v>451</v>
      </c>
      <c r="E142" s="5" t="s">
        <v>276</v>
      </c>
      <c r="F142" s="5" t="s">
        <v>57</v>
      </c>
      <c r="G142" s="5" t="s">
        <v>27</v>
      </c>
      <c r="H142" s="19">
        <v>38250</v>
      </c>
      <c r="I142" s="5" t="s">
        <v>24</v>
      </c>
      <c r="J142" s="5" t="s">
        <v>413</v>
      </c>
      <c r="K142" s="5">
        <v>11</v>
      </c>
      <c r="L142" s="21">
        <v>16</v>
      </c>
      <c r="M142" s="21">
        <v>16</v>
      </c>
      <c r="N142" s="21">
        <v>26.9</v>
      </c>
      <c r="O142" s="21">
        <v>26.9</v>
      </c>
      <c r="P142" s="21">
        <v>35.1</v>
      </c>
      <c r="Q142" s="21">
        <v>17.9</v>
      </c>
      <c r="R142" s="21"/>
      <c r="S142" s="21"/>
      <c r="T142" s="21"/>
      <c r="U142" s="21"/>
      <c r="V142" s="21"/>
      <c r="W142" s="21"/>
      <c r="X142" s="21">
        <v>3.47</v>
      </c>
      <c r="Y142" s="21">
        <v>29.6</v>
      </c>
      <c r="Z142" s="6">
        <f t="shared" si="13"/>
        <v>90.4</v>
      </c>
      <c r="AA142" s="21">
        <v>100</v>
      </c>
      <c r="AB142" s="7">
        <f t="shared" si="5"/>
        <v>0.904</v>
      </c>
      <c r="AC142" s="8"/>
      <c r="AD142" s="8"/>
      <c r="AE142" s="8" t="s">
        <v>542</v>
      </c>
      <c r="AF142" s="5" t="s">
        <v>433</v>
      </c>
    </row>
    <row r="143" spans="1:32" ht="93.75">
      <c r="A143" s="5">
        <v>123</v>
      </c>
      <c r="B143" s="5" t="s">
        <v>16</v>
      </c>
      <c r="C143" s="5" t="s">
        <v>434</v>
      </c>
      <c r="D143" s="5" t="s">
        <v>435</v>
      </c>
      <c r="E143" s="5" t="s">
        <v>56</v>
      </c>
      <c r="F143" s="5" t="s">
        <v>302</v>
      </c>
      <c r="G143" s="5" t="s">
        <v>27</v>
      </c>
      <c r="H143" s="19">
        <v>38999</v>
      </c>
      <c r="I143" s="5" t="s">
        <v>24</v>
      </c>
      <c r="J143" s="5" t="s">
        <v>413</v>
      </c>
      <c r="K143" s="5">
        <v>9</v>
      </c>
      <c r="L143" s="21">
        <v>13</v>
      </c>
      <c r="M143" s="21">
        <v>13</v>
      </c>
      <c r="N143" s="21">
        <v>27.2</v>
      </c>
      <c r="O143" s="21">
        <v>27.2</v>
      </c>
      <c r="P143" s="21">
        <v>33.2</v>
      </c>
      <c r="Q143" s="21">
        <v>18.9</v>
      </c>
      <c r="R143" s="21"/>
      <c r="S143" s="21"/>
      <c r="T143" s="21"/>
      <c r="U143" s="21"/>
      <c r="V143" s="21"/>
      <c r="W143" s="21"/>
      <c r="X143" s="21">
        <v>3.51</v>
      </c>
      <c r="Y143" s="21">
        <v>29.2</v>
      </c>
      <c r="Z143" s="6">
        <f t="shared" si="13"/>
        <v>88.3</v>
      </c>
      <c r="AA143" s="21">
        <v>100</v>
      </c>
      <c r="AB143" s="7">
        <f t="shared" si="5"/>
        <v>0.883</v>
      </c>
      <c r="AC143" s="8"/>
      <c r="AD143" s="8"/>
      <c r="AE143" s="8" t="s">
        <v>542</v>
      </c>
      <c r="AF143" s="5" t="s">
        <v>433</v>
      </c>
    </row>
    <row r="144" spans="1:32" ht="93.75">
      <c r="A144" s="5">
        <v>124</v>
      </c>
      <c r="B144" s="5" t="s">
        <v>16</v>
      </c>
      <c r="C144" s="5" t="s">
        <v>443</v>
      </c>
      <c r="D144" s="5" t="s">
        <v>444</v>
      </c>
      <c r="E144" s="5" t="s">
        <v>305</v>
      </c>
      <c r="F144" s="5" t="s">
        <v>145</v>
      </c>
      <c r="G144" s="5" t="s">
        <v>27</v>
      </c>
      <c r="H144" s="19">
        <v>38336</v>
      </c>
      <c r="I144" s="5" t="s">
        <v>24</v>
      </c>
      <c r="J144" s="5" t="s">
        <v>413</v>
      </c>
      <c r="K144" s="5">
        <v>10</v>
      </c>
      <c r="L144" s="21">
        <v>18</v>
      </c>
      <c r="M144" s="21">
        <v>18</v>
      </c>
      <c r="N144" s="21">
        <v>26.1</v>
      </c>
      <c r="O144" s="21">
        <v>26.1</v>
      </c>
      <c r="P144" s="21">
        <v>35.3</v>
      </c>
      <c r="Q144" s="21">
        <v>17.8</v>
      </c>
      <c r="R144" s="21"/>
      <c r="S144" s="21"/>
      <c r="T144" s="21"/>
      <c r="U144" s="21"/>
      <c r="V144" s="21"/>
      <c r="W144" s="21"/>
      <c r="X144" s="21">
        <v>4.01</v>
      </c>
      <c r="Y144" s="21">
        <v>25.6</v>
      </c>
      <c r="Z144" s="6">
        <f t="shared" si="13"/>
        <v>87.5</v>
      </c>
      <c r="AA144" s="21">
        <v>100</v>
      </c>
      <c r="AB144" s="7">
        <f t="shared" si="5"/>
        <v>0.875</v>
      </c>
      <c r="AC144" s="8"/>
      <c r="AD144" s="8"/>
      <c r="AE144" s="8" t="s">
        <v>542</v>
      </c>
      <c r="AF144" s="5" t="s">
        <v>442</v>
      </c>
    </row>
    <row r="145" spans="1:32" ht="75">
      <c r="A145" s="5">
        <v>125</v>
      </c>
      <c r="B145" s="5" t="s">
        <v>16</v>
      </c>
      <c r="C145" s="5" t="s">
        <v>531</v>
      </c>
      <c r="D145" s="5" t="s">
        <v>532</v>
      </c>
      <c r="E145" s="5" t="s">
        <v>88</v>
      </c>
      <c r="F145" s="5" t="s">
        <v>53</v>
      </c>
      <c r="G145" s="5" t="s">
        <v>27</v>
      </c>
      <c r="H145" s="19">
        <v>38296</v>
      </c>
      <c r="I145" s="5" t="s">
        <v>24</v>
      </c>
      <c r="J145" s="5" t="s">
        <v>511</v>
      </c>
      <c r="K145" s="5">
        <v>11</v>
      </c>
      <c r="L145" s="21">
        <v>17</v>
      </c>
      <c r="M145" s="21">
        <v>17</v>
      </c>
      <c r="N145" s="21">
        <v>27</v>
      </c>
      <c r="O145" s="21">
        <v>27</v>
      </c>
      <c r="P145" s="21">
        <v>32.9</v>
      </c>
      <c r="Q145" s="21">
        <v>14.7</v>
      </c>
      <c r="R145" s="21"/>
      <c r="S145" s="21"/>
      <c r="T145" s="36"/>
      <c r="U145" s="21"/>
      <c r="V145" s="21"/>
      <c r="W145" s="21"/>
      <c r="X145" s="21">
        <v>202.67</v>
      </c>
      <c r="Y145" s="21">
        <v>28.8</v>
      </c>
      <c r="Z145" s="6">
        <f t="shared" si="13"/>
        <v>87.5</v>
      </c>
      <c r="AA145" s="21">
        <v>100</v>
      </c>
      <c r="AB145" s="7">
        <f t="shared" si="5"/>
        <v>0.875</v>
      </c>
      <c r="AC145" s="8"/>
      <c r="AD145" s="8"/>
      <c r="AE145" s="8" t="s">
        <v>542</v>
      </c>
      <c r="AF145" s="5" t="s">
        <v>512</v>
      </c>
    </row>
    <row r="146" spans="1:32" ht="75">
      <c r="A146" s="5">
        <v>126</v>
      </c>
      <c r="B146" s="5" t="s">
        <v>16</v>
      </c>
      <c r="C146" s="5" t="s">
        <v>502</v>
      </c>
      <c r="D146" s="5" t="s">
        <v>503</v>
      </c>
      <c r="E146" s="5" t="s">
        <v>56</v>
      </c>
      <c r="F146" s="5" t="s">
        <v>63</v>
      </c>
      <c r="G146" s="5" t="s">
        <v>27</v>
      </c>
      <c r="H146" s="19">
        <v>38144</v>
      </c>
      <c r="I146" s="5" t="s">
        <v>24</v>
      </c>
      <c r="J146" s="5" t="s">
        <v>459</v>
      </c>
      <c r="K146" s="5">
        <v>11</v>
      </c>
      <c r="L146" s="21">
        <v>13</v>
      </c>
      <c r="M146" s="21">
        <v>13</v>
      </c>
      <c r="N146" s="21">
        <v>27</v>
      </c>
      <c r="O146" s="21">
        <v>27</v>
      </c>
      <c r="P146" s="21">
        <v>25.1</v>
      </c>
      <c r="Q146" s="21">
        <v>17</v>
      </c>
      <c r="R146" s="21"/>
      <c r="S146" s="21"/>
      <c r="T146" s="21"/>
      <c r="U146" s="21"/>
      <c r="V146" s="21"/>
      <c r="W146" s="21"/>
      <c r="X146" s="21">
        <v>4.16</v>
      </c>
      <c r="Y146" s="21">
        <v>29</v>
      </c>
      <c r="Z146" s="6">
        <f t="shared" si="13"/>
        <v>86</v>
      </c>
      <c r="AA146" s="21">
        <v>100</v>
      </c>
      <c r="AB146" s="7">
        <f t="shared" si="5"/>
        <v>0.86</v>
      </c>
      <c r="AC146" s="8"/>
      <c r="AD146" s="8"/>
      <c r="AE146" s="8" t="s">
        <v>542</v>
      </c>
      <c r="AF146" s="5" t="s">
        <v>504</v>
      </c>
    </row>
    <row r="147" spans="1:32" ht="75">
      <c r="A147" s="5">
        <v>127</v>
      </c>
      <c r="B147" s="5" t="s">
        <v>16</v>
      </c>
      <c r="C147" s="5" t="s">
        <v>78</v>
      </c>
      <c r="D147" s="5" t="s">
        <v>164</v>
      </c>
      <c r="E147" s="5" t="s">
        <v>102</v>
      </c>
      <c r="F147" s="5" t="s">
        <v>165</v>
      </c>
      <c r="G147" s="5" t="s">
        <v>27</v>
      </c>
      <c r="H147" s="19">
        <v>38495</v>
      </c>
      <c r="I147" s="5" t="s">
        <v>24</v>
      </c>
      <c r="J147" s="5" t="s">
        <v>98</v>
      </c>
      <c r="K147" s="16">
        <v>10</v>
      </c>
      <c r="L147" s="21">
        <v>17</v>
      </c>
      <c r="M147" s="21">
        <v>17</v>
      </c>
      <c r="N147" s="21">
        <v>19</v>
      </c>
      <c r="O147" s="21">
        <v>19</v>
      </c>
      <c r="P147" s="21">
        <v>27.41</v>
      </c>
      <c r="Q147" s="21">
        <v>19.9</v>
      </c>
      <c r="R147" s="21"/>
      <c r="S147" s="21"/>
      <c r="T147" s="21"/>
      <c r="U147" s="21"/>
      <c r="V147" s="21"/>
      <c r="W147" s="21"/>
      <c r="X147" s="21">
        <v>4.15</v>
      </c>
      <c r="Y147" s="21">
        <v>30</v>
      </c>
      <c r="Z147" s="6">
        <f t="shared" si="13"/>
        <v>85.9</v>
      </c>
      <c r="AA147" s="21">
        <v>100</v>
      </c>
      <c r="AB147" s="7">
        <f t="shared" si="5"/>
        <v>0.8590000000000001</v>
      </c>
      <c r="AC147" s="8"/>
      <c r="AD147" s="8"/>
      <c r="AE147" s="8" t="s">
        <v>542</v>
      </c>
      <c r="AF147" s="5" t="s">
        <v>108</v>
      </c>
    </row>
    <row r="148" spans="1:32" ht="75">
      <c r="A148" s="5">
        <v>128</v>
      </c>
      <c r="B148" s="5" t="s">
        <v>16</v>
      </c>
      <c r="C148" s="5" t="s">
        <v>161</v>
      </c>
      <c r="D148" s="5" t="s">
        <v>162</v>
      </c>
      <c r="E148" s="5" t="s">
        <v>144</v>
      </c>
      <c r="F148" s="5" t="s">
        <v>163</v>
      </c>
      <c r="G148" s="5" t="s">
        <v>27</v>
      </c>
      <c r="H148" s="19">
        <v>38591</v>
      </c>
      <c r="I148" s="5" t="s">
        <v>24</v>
      </c>
      <c r="J148" s="5" t="s">
        <v>98</v>
      </c>
      <c r="K148" s="5">
        <v>10</v>
      </c>
      <c r="L148" s="21">
        <v>18</v>
      </c>
      <c r="M148" s="21">
        <v>18</v>
      </c>
      <c r="N148" s="21">
        <v>18</v>
      </c>
      <c r="O148" s="21">
        <v>18</v>
      </c>
      <c r="P148" s="21">
        <v>27.4</v>
      </c>
      <c r="Q148" s="21">
        <v>19.9</v>
      </c>
      <c r="R148" s="21"/>
      <c r="S148" s="21"/>
      <c r="T148" s="21"/>
      <c r="U148" s="21"/>
      <c r="V148" s="21"/>
      <c r="W148" s="21"/>
      <c r="X148" s="21">
        <v>4.2</v>
      </c>
      <c r="Y148" s="21">
        <v>29.6</v>
      </c>
      <c r="Z148" s="6">
        <f t="shared" si="13"/>
        <v>85.5</v>
      </c>
      <c r="AA148" s="21">
        <v>100</v>
      </c>
      <c r="AB148" s="7">
        <f t="shared" si="5"/>
        <v>0.855</v>
      </c>
      <c r="AC148" s="8"/>
      <c r="AD148" s="8"/>
      <c r="AE148" s="8" t="s">
        <v>542</v>
      </c>
      <c r="AF148" s="5" t="s">
        <v>108</v>
      </c>
    </row>
    <row r="149" spans="1:32" ht="87.75" customHeight="1" thickBot="1">
      <c r="A149" s="5">
        <v>129</v>
      </c>
      <c r="B149" s="5" t="s">
        <v>16</v>
      </c>
      <c r="C149" s="5" t="s">
        <v>529</v>
      </c>
      <c r="D149" s="5" t="s">
        <v>530</v>
      </c>
      <c r="E149" s="5" t="s">
        <v>39</v>
      </c>
      <c r="F149" s="5" t="s">
        <v>63</v>
      </c>
      <c r="G149" s="5" t="s">
        <v>27</v>
      </c>
      <c r="H149" s="19">
        <v>38500</v>
      </c>
      <c r="I149" s="5" t="s">
        <v>24</v>
      </c>
      <c r="J149" s="5" t="s">
        <v>511</v>
      </c>
      <c r="K149" s="5">
        <v>10</v>
      </c>
      <c r="L149" s="21">
        <v>12</v>
      </c>
      <c r="M149" s="21">
        <v>12</v>
      </c>
      <c r="N149" s="21">
        <v>23</v>
      </c>
      <c r="O149" s="21">
        <v>23</v>
      </c>
      <c r="P149" s="21">
        <v>24.2</v>
      </c>
      <c r="Q149" s="21">
        <v>20</v>
      </c>
      <c r="R149" s="21"/>
      <c r="S149" s="21"/>
      <c r="T149" s="36"/>
      <c r="U149" s="21"/>
      <c r="V149" s="21"/>
      <c r="W149" s="21"/>
      <c r="X149" s="21">
        <v>195.2</v>
      </c>
      <c r="Y149" s="21">
        <v>30</v>
      </c>
      <c r="Z149" s="6">
        <f t="shared" si="13"/>
        <v>85</v>
      </c>
      <c r="AA149" s="21">
        <v>100</v>
      </c>
      <c r="AB149" s="7">
        <f t="shared" si="5"/>
        <v>0.85</v>
      </c>
      <c r="AC149" s="8"/>
      <c r="AD149" s="8"/>
      <c r="AE149" s="8" t="s">
        <v>542</v>
      </c>
      <c r="AF149" s="5" t="s">
        <v>517</v>
      </c>
    </row>
    <row r="150" spans="1:35" ht="94.5" thickBot="1">
      <c r="A150" s="5">
        <v>130</v>
      </c>
      <c r="B150" s="5" t="s">
        <v>16</v>
      </c>
      <c r="C150" s="5" t="s">
        <v>430</v>
      </c>
      <c r="D150" s="5" t="s">
        <v>431</v>
      </c>
      <c r="E150" s="5" t="s">
        <v>70</v>
      </c>
      <c r="F150" s="5" t="s">
        <v>432</v>
      </c>
      <c r="G150" s="5" t="s">
        <v>27</v>
      </c>
      <c r="H150" s="19">
        <v>38931</v>
      </c>
      <c r="I150" s="5" t="s">
        <v>24</v>
      </c>
      <c r="J150" s="5" t="s">
        <v>413</v>
      </c>
      <c r="K150" s="5">
        <v>9</v>
      </c>
      <c r="L150" s="21">
        <v>16</v>
      </c>
      <c r="M150" s="21">
        <v>16</v>
      </c>
      <c r="N150" s="21">
        <v>26.7</v>
      </c>
      <c r="O150" s="21">
        <v>26.7</v>
      </c>
      <c r="P150" s="21">
        <v>36</v>
      </c>
      <c r="Q150" s="21">
        <v>17.4</v>
      </c>
      <c r="R150" s="21"/>
      <c r="S150" s="21"/>
      <c r="T150" s="21"/>
      <c r="U150" s="21"/>
      <c r="V150" s="21"/>
      <c r="W150" s="21"/>
      <c r="X150" s="21">
        <v>4.14</v>
      </c>
      <c r="Y150" s="21">
        <v>24.7</v>
      </c>
      <c r="Z150" s="6">
        <f t="shared" si="13"/>
        <v>84.8</v>
      </c>
      <c r="AA150" s="21">
        <v>100</v>
      </c>
      <c r="AB150" s="7">
        <f t="shared" si="5"/>
        <v>0.848</v>
      </c>
      <c r="AC150" s="8"/>
      <c r="AD150" s="8"/>
      <c r="AE150" s="8" t="s">
        <v>542</v>
      </c>
      <c r="AF150" s="5" t="s">
        <v>433</v>
      </c>
      <c r="AI150" s="1"/>
    </row>
    <row r="151" spans="1:35" ht="75.75" thickBot="1">
      <c r="A151" s="5">
        <v>131</v>
      </c>
      <c r="B151" s="5" t="s">
        <v>16</v>
      </c>
      <c r="C151" s="5" t="s">
        <v>524</v>
      </c>
      <c r="D151" s="5" t="s">
        <v>525</v>
      </c>
      <c r="E151" s="5" t="s">
        <v>276</v>
      </c>
      <c r="F151" s="5" t="s">
        <v>28</v>
      </c>
      <c r="G151" s="5" t="s">
        <v>27</v>
      </c>
      <c r="H151" s="19">
        <v>38763</v>
      </c>
      <c r="I151" s="5" t="s">
        <v>24</v>
      </c>
      <c r="J151" s="5" t="s">
        <v>511</v>
      </c>
      <c r="K151" s="5">
        <v>9</v>
      </c>
      <c r="L151" s="21">
        <v>13</v>
      </c>
      <c r="M151" s="21">
        <v>13</v>
      </c>
      <c r="N151" s="21">
        <v>25</v>
      </c>
      <c r="O151" s="21">
        <v>25</v>
      </c>
      <c r="P151" s="21">
        <v>27.5</v>
      </c>
      <c r="Q151" s="21">
        <v>17.6</v>
      </c>
      <c r="R151" s="21"/>
      <c r="S151" s="21"/>
      <c r="T151" s="36"/>
      <c r="U151" s="21"/>
      <c r="V151" s="21"/>
      <c r="W151" s="21"/>
      <c r="X151" s="21">
        <v>204.1</v>
      </c>
      <c r="Y151" s="21">
        <v>28.7</v>
      </c>
      <c r="Z151" s="6">
        <f t="shared" si="13"/>
        <v>84.3</v>
      </c>
      <c r="AA151" s="21">
        <v>100</v>
      </c>
      <c r="AB151" s="7">
        <f t="shared" si="5"/>
        <v>0.843</v>
      </c>
      <c r="AC151" s="8"/>
      <c r="AD151" s="8"/>
      <c r="AE151" s="8" t="s">
        <v>542</v>
      </c>
      <c r="AF151" s="5" t="s">
        <v>517</v>
      </c>
      <c r="AI151" s="1"/>
    </row>
    <row r="152" spans="1:32" ht="75">
      <c r="A152" s="5">
        <v>132</v>
      </c>
      <c r="B152" s="5" t="s">
        <v>16</v>
      </c>
      <c r="C152" s="5" t="s">
        <v>533</v>
      </c>
      <c r="D152" s="5" t="s">
        <v>534</v>
      </c>
      <c r="E152" s="5" t="s">
        <v>39</v>
      </c>
      <c r="F152" s="5" t="s">
        <v>145</v>
      </c>
      <c r="G152" s="5" t="s">
        <v>27</v>
      </c>
      <c r="H152" s="19">
        <v>38251</v>
      </c>
      <c r="I152" s="5" t="s">
        <v>24</v>
      </c>
      <c r="J152" s="5" t="s">
        <v>511</v>
      </c>
      <c r="K152" s="5">
        <v>11</v>
      </c>
      <c r="L152" s="21">
        <v>17</v>
      </c>
      <c r="M152" s="21">
        <v>17</v>
      </c>
      <c r="N152" s="21">
        <v>29</v>
      </c>
      <c r="O152" s="21">
        <v>29</v>
      </c>
      <c r="P152" s="21">
        <v>53.9</v>
      </c>
      <c r="Q152" s="21">
        <v>8.9</v>
      </c>
      <c r="R152" s="21"/>
      <c r="S152" s="21"/>
      <c r="T152" s="36"/>
      <c r="U152" s="21"/>
      <c r="V152" s="21"/>
      <c r="W152" s="21"/>
      <c r="X152" s="21">
        <v>202.67</v>
      </c>
      <c r="Y152" s="21">
        <v>28.8</v>
      </c>
      <c r="Z152" s="6">
        <f t="shared" si="13"/>
        <v>83.7</v>
      </c>
      <c r="AA152" s="21">
        <v>100</v>
      </c>
      <c r="AB152" s="7">
        <f t="shared" si="5"/>
        <v>0.8370000000000001</v>
      </c>
      <c r="AC152" s="8"/>
      <c r="AD152" s="8"/>
      <c r="AE152" s="8" t="s">
        <v>542</v>
      </c>
      <c r="AF152" s="5" t="s">
        <v>512</v>
      </c>
    </row>
    <row r="153" spans="1:32" ht="93.75">
      <c r="A153" s="5">
        <v>133</v>
      </c>
      <c r="B153" s="5" t="s">
        <v>16</v>
      </c>
      <c r="C153" s="5" t="s">
        <v>454</v>
      </c>
      <c r="D153" s="5" t="s">
        <v>455</v>
      </c>
      <c r="E153" s="5" t="s">
        <v>102</v>
      </c>
      <c r="F153" s="5" t="s">
        <v>57</v>
      </c>
      <c r="G153" s="5" t="s">
        <v>27</v>
      </c>
      <c r="H153" s="19">
        <v>38189</v>
      </c>
      <c r="I153" s="5" t="s">
        <v>24</v>
      </c>
      <c r="J153" s="5" t="s">
        <v>413</v>
      </c>
      <c r="K153" s="5">
        <v>11</v>
      </c>
      <c r="L153" s="21">
        <v>17</v>
      </c>
      <c r="M153" s="21">
        <v>17</v>
      </c>
      <c r="N153" s="21">
        <v>25</v>
      </c>
      <c r="O153" s="21">
        <v>25</v>
      </c>
      <c r="P153" s="21">
        <v>36.7</v>
      </c>
      <c r="Q153" s="21">
        <v>17.1</v>
      </c>
      <c r="R153" s="21"/>
      <c r="S153" s="21"/>
      <c r="T153" s="21"/>
      <c r="U153" s="21"/>
      <c r="V153" s="21"/>
      <c r="W153" s="21"/>
      <c r="X153" s="21">
        <v>4.21</v>
      </c>
      <c r="Y153" s="21">
        <v>24.4</v>
      </c>
      <c r="Z153" s="6">
        <f t="shared" si="13"/>
        <v>83.5</v>
      </c>
      <c r="AA153" s="21">
        <v>100</v>
      </c>
      <c r="AB153" s="7">
        <f t="shared" si="5"/>
        <v>0.835</v>
      </c>
      <c r="AC153" s="8"/>
      <c r="AD153" s="8"/>
      <c r="AE153" s="8" t="s">
        <v>542</v>
      </c>
      <c r="AF153" s="5" t="s">
        <v>433</v>
      </c>
    </row>
    <row r="154" spans="1:32" ht="75">
      <c r="A154" s="5">
        <v>134</v>
      </c>
      <c r="B154" s="5" t="s">
        <v>16</v>
      </c>
      <c r="C154" s="5" t="s">
        <v>505</v>
      </c>
      <c r="D154" s="5" t="s">
        <v>506</v>
      </c>
      <c r="E154" s="5" t="s">
        <v>393</v>
      </c>
      <c r="F154" s="5" t="s">
        <v>80</v>
      </c>
      <c r="G154" s="5" t="s">
        <v>27</v>
      </c>
      <c r="H154" s="19">
        <v>38414</v>
      </c>
      <c r="I154" s="5" t="s">
        <v>24</v>
      </c>
      <c r="J154" s="5" t="s">
        <v>459</v>
      </c>
      <c r="K154" s="5">
        <v>11</v>
      </c>
      <c r="L154" s="21">
        <v>18</v>
      </c>
      <c r="M154" s="21">
        <v>18</v>
      </c>
      <c r="N154" s="21">
        <v>25</v>
      </c>
      <c r="O154" s="21">
        <v>25</v>
      </c>
      <c r="P154" s="21">
        <v>36.6</v>
      </c>
      <c r="Q154" s="21">
        <v>10</v>
      </c>
      <c r="R154" s="21"/>
      <c r="S154" s="21"/>
      <c r="T154" s="21"/>
      <c r="U154" s="21"/>
      <c r="V154" s="21"/>
      <c r="W154" s="21"/>
      <c r="X154" s="21">
        <v>4.11</v>
      </c>
      <c r="Y154" s="21">
        <v>30</v>
      </c>
      <c r="Z154" s="6">
        <f t="shared" si="13"/>
        <v>83</v>
      </c>
      <c r="AA154" s="21">
        <v>100</v>
      </c>
      <c r="AB154" s="7">
        <f t="shared" si="5"/>
        <v>0.83</v>
      </c>
      <c r="AC154" s="8"/>
      <c r="AD154" s="8"/>
      <c r="AE154" s="8" t="s">
        <v>542</v>
      </c>
      <c r="AF154" s="5" t="s">
        <v>504</v>
      </c>
    </row>
    <row r="155" spans="1:32" ht="99.75" customHeight="1">
      <c r="A155" s="5">
        <v>135</v>
      </c>
      <c r="B155" s="5" t="s">
        <v>16</v>
      </c>
      <c r="C155" s="5" t="s">
        <v>148</v>
      </c>
      <c r="D155" s="5" t="s">
        <v>158</v>
      </c>
      <c r="E155" s="5" t="s">
        <v>159</v>
      </c>
      <c r="F155" s="5" t="s">
        <v>80</v>
      </c>
      <c r="G155" s="5" t="s">
        <v>27</v>
      </c>
      <c r="H155" s="5"/>
      <c r="I155" s="5" t="s">
        <v>24</v>
      </c>
      <c r="J155" s="5" t="s">
        <v>98</v>
      </c>
      <c r="K155" s="5">
        <v>9</v>
      </c>
      <c r="L155" s="21">
        <v>18</v>
      </c>
      <c r="M155" s="21">
        <v>18</v>
      </c>
      <c r="N155" s="21">
        <v>15</v>
      </c>
      <c r="O155" s="21">
        <v>15</v>
      </c>
      <c r="P155" s="21">
        <v>27.4</v>
      </c>
      <c r="Q155" s="21">
        <v>19.9</v>
      </c>
      <c r="R155" s="21"/>
      <c r="S155" s="21"/>
      <c r="T155" s="21"/>
      <c r="U155" s="21"/>
      <c r="V155" s="21"/>
      <c r="W155" s="21"/>
      <c r="X155" s="21">
        <v>4.15</v>
      </c>
      <c r="Y155" s="21">
        <v>30</v>
      </c>
      <c r="Z155" s="6">
        <f t="shared" si="13"/>
        <v>82.9</v>
      </c>
      <c r="AA155" s="21">
        <v>100</v>
      </c>
      <c r="AB155" s="7">
        <f t="shared" si="5"/>
        <v>0.8290000000000001</v>
      </c>
      <c r="AC155" s="8"/>
      <c r="AD155" s="8"/>
      <c r="AE155" s="8"/>
      <c r="AF155" s="5" t="s">
        <v>160</v>
      </c>
    </row>
    <row r="156" spans="1:32" ht="75">
      <c r="A156" s="5">
        <v>136</v>
      </c>
      <c r="B156" s="5" t="s">
        <v>16</v>
      </c>
      <c r="C156" s="5" t="s">
        <v>507</v>
      </c>
      <c r="D156" s="5" t="s">
        <v>508</v>
      </c>
      <c r="E156" s="5" t="s">
        <v>338</v>
      </c>
      <c r="F156" s="5" t="s">
        <v>57</v>
      </c>
      <c r="G156" s="5" t="s">
        <v>27</v>
      </c>
      <c r="H156" s="19">
        <v>38238</v>
      </c>
      <c r="I156" s="5" t="s">
        <v>24</v>
      </c>
      <c r="J156" s="5" t="s">
        <v>459</v>
      </c>
      <c r="K156" s="5">
        <v>11</v>
      </c>
      <c r="L156" s="21">
        <v>13</v>
      </c>
      <c r="M156" s="21">
        <v>13</v>
      </c>
      <c r="N156" s="21">
        <v>25</v>
      </c>
      <c r="O156" s="21">
        <v>25</v>
      </c>
      <c r="P156" s="21">
        <v>21.6</v>
      </c>
      <c r="Q156" s="21">
        <v>16</v>
      </c>
      <c r="R156" s="21"/>
      <c r="S156" s="21"/>
      <c r="T156" s="21"/>
      <c r="U156" s="21"/>
      <c r="V156" s="21"/>
      <c r="W156" s="21"/>
      <c r="X156" s="21">
        <v>4.21</v>
      </c>
      <c r="Y156" s="21">
        <v>28</v>
      </c>
      <c r="Z156" s="6">
        <f t="shared" si="13"/>
        <v>82</v>
      </c>
      <c r="AA156" s="21">
        <v>100</v>
      </c>
      <c r="AB156" s="7">
        <f t="shared" si="5"/>
        <v>0.82</v>
      </c>
      <c r="AC156" s="8"/>
      <c r="AD156" s="8"/>
      <c r="AE156" s="8"/>
      <c r="AF156" s="5" t="s">
        <v>462</v>
      </c>
    </row>
    <row r="157" spans="1:32" ht="75">
      <c r="A157" s="5">
        <v>137</v>
      </c>
      <c r="B157" s="29" t="s">
        <v>16</v>
      </c>
      <c r="C157" s="29" t="s">
        <v>247</v>
      </c>
      <c r="D157" s="29" t="s">
        <v>384</v>
      </c>
      <c r="E157" s="29" t="s">
        <v>56</v>
      </c>
      <c r="F157" s="29" t="s">
        <v>60</v>
      </c>
      <c r="G157" s="29" t="s">
        <v>27</v>
      </c>
      <c r="H157" s="35">
        <v>38464</v>
      </c>
      <c r="I157" s="29" t="s">
        <v>24</v>
      </c>
      <c r="J157" s="29" t="s">
        <v>340</v>
      </c>
      <c r="K157" s="29">
        <v>10</v>
      </c>
      <c r="L157" s="30">
        <v>17</v>
      </c>
      <c r="M157" s="30">
        <v>17</v>
      </c>
      <c r="N157" s="30">
        <v>28</v>
      </c>
      <c r="O157" s="30">
        <v>28</v>
      </c>
      <c r="P157" s="30">
        <v>40</v>
      </c>
      <c r="Q157" s="30">
        <v>9.5</v>
      </c>
      <c r="R157" s="30"/>
      <c r="S157" s="30"/>
      <c r="T157" s="30"/>
      <c r="U157" s="30"/>
      <c r="V157" s="30"/>
      <c r="W157" s="30"/>
      <c r="X157" s="30">
        <v>4.07</v>
      </c>
      <c r="Y157" s="30">
        <v>25.7</v>
      </c>
      <c r="Z157" s="31">
        <f t="shared" si="13"/>
        <v>80.2</v>
      </c>
      <c r="AA157" s="30">
        <v>100</v>
      </c>
      <c r="AB157" s="32">
        <f t="shared" si="5"/>
        <v>0.802</v>
      </c>
      <c r="AC157" s="33"/>
      <c r="AD157" s="33"/>
      <c r="AE157" s="33"/>
      <c r="AF157" s="29" t="s">
        <v>363</v>
      </c>
    </row>
    <row r="158" spans="1:32" ht="75">
      <c r="A158" s="5">
        <v>138</v>
      </c>
      <c r="B158" s="5" t="s">
        <v>16</v>
      </c>
      <c r="C158" s="5" t="s">
        <v>527</v>
      </c>
      <c r="D158" s="5" t="s">
        <v>528</v>
      </c>
      <c r="E158" s="5" t="s">
        <v>102</v>
      </c>
      <c r="F158" s="5" t="s">
        <v>103</v>
      </c>
      <c r="G158" s="5" t="s">
        <v>27</v>
      </c>
      <c r="H158" s="19">
        <v>38714</v>
      </c>
      <c r="I158" s="5" t="s">
        <v>24</v>
      </c>
      <c r="J158" s="5" t="s">
        <v>511</v>
      </c>
      <c r="K158" s="5">
        <v>10</v>
      </c>
      <c r="L158" s="21">
        <v>8</v>
      </c>
      <c r="M158" s="21">
        <v>8</v>
      </c>
      <c r="N158" s="21">
        <v>21</v>
      </c>
      <c r="O158" s="21">
        <v>21</v>
      </c>
      <c r="P158" s="21">
        <v>24.2</v>
      </c>
      <c r="Q158" s="21">
        <v>20</v>
      </c>
      <c r="R158" s="21"/>
      <c r="S158" s="21"/>
      <c r="T158" s="36"/>
      <c r="U158" s="21"/>
      <c r="V158" s="21"/>
      <c r="W158" s="21"/>
      <c r="X158" s="21">
        <v>201.06</v>
      </c>
      <c r="Y158" s="21">
        <v>29.1</v>
      </c>
      <c r="Z158" s="6">
        <f t="shared" si="13"/>
        <v>78.1</v>
      </c>
      <c r="AA158" s="21">
        <v>100</v>
      </c>
      <c r="AB158" s="7">
        <f t="shared" si="5"/>
        <v>0.7809999999999999</v>
      </c>
      <c r="AC158" s="8"/>
      <c r="AD158" s="8"/>
      <c r="AE158" s="8"/>
      <c r="AF158" s="5" t="s">
        <v>517</v>
      </c>
    </row>
    <row r="159" spans="1:32" ht="75">
      <c r="A159" s="5">
        <v>139</v>
      </c>
      <c r="B159" s="5" t="s">
        <v>16</v>
      </c>
      <c r="C159" s="5" t="s">
        <v>235</v>
      </c>
      <c r="D159" s="5" t="s">
        <v>236</v>
      </c>
      <c r="E159" s="5" t="s">
        <v>237</v>
      </c>
      <c r="F159" s="5" t="s">
        <v>230</v>
      </c>
      <c r="G159" s="5" t="s">
        <v>209</v>
      </c>
      <c r="H159" s="26" t="s">
        <v>238</v>
      </c>
      <c r="I159" s="5" t="s">
        <v>24</v>
      </c>
      <c r="J159" s="5" t="s">
        <v>171</v>
      </c>
      <c r="K159" s="5">
        <v>9</v>
      </c>
      <c r="L159" s="43">
        <v>17</v>
      </c>
      <c r="M159" s="43">
        <v>17</v>
      </c>
      <c r="N159" s="43">
        <v>20</v>
      </c>
      <c r="O159" s="43">
        <v>20</v>
      </c>
      <c r="P159" s="43">
        <v>59</v>
      </c>
      <c r="Q159" s="43">
        <v>10.1</v>
      </c>
      <c r="R159" s="43"/>
      <c r="S159" s="43"/>
      <c r="T159" s="43"/>
      <c r="U159" s="43"/>
      <c r="V159" s="43"/>
      <c r="W159" s="43"/>
      <c r="X159" s="43">
        <v>210</v>
      </c>
      <c r="Y159" s="43">
        <v>30</v>
      </c>
      <c r="Z159" s="6">
        <f>SUM(M159+O159+Q159+S159+U159+W159+Y159)</f>
        <v>77.1</v>
      </c>
      <c r="AA159" s="43">
        <v>100</v>
      </c>
      <c r="AB159" s="7">
        <f>Z159/AA159</f>
        <v>0.7709999999999999</v>
      </c>
      <c r="AC159" s="8"/>
      <c r="AD159" s="8"/>
      <c r="AE159" s="44"/>
      <c r="AF159" s="5" t="s">
        <v>172</v>
      </c>
    </row>
    <row r="160" spans="1:32" ht="93.75">
      <c r="A160" s="5">
        <v>140</v>
      </c>
      <c r="B160" s="5" t="s">
        <v>16</v>
      </c>
      <c r="C160" s="5" t="s">
        <v>316</v>
      </c>
      <c r="D160" s="5" t="s">
        <v>317</v>
      </c>
      <c r="E160" s="5" t="s">
        <v>39</v>
      </c>
      <c r="F160" s="5" t="s">
        <v>87</v>
      </c>
      <c r="G160" s="5" t="s">
        <v>209</v>
      </c>
      <c r="H160" s="19">
        <v>38355</v>
      </c>
      <c r="I160" s="5" t="s">
        <v>24</v>
      </c>
      <c r="J160" s="5" t="s">
        <v>260</v>
      </c>
      <c r="K160" s="5">
        <v>11</v>
      </c>
      <c r="L160" s="21">
        <v>3</v>
      </c>
      <c r="M160" s="21">
        <v>3</v>
      </c>
      <c r="N160" s="21">
        <v>26.5</v>
      </c>
      <c r="O160" s="21">
        <v>26.5</v>
      </c>
      <c r="P160" s="21">
        <v>28.3</v>
      </c>
      <c r="Q160" s="21">
        <v>19.9</v>
      </c>
      <c r="R160" s="21"/>
      <c r="S160" s="21"/>
      <c r="T160" s="21"/>
      <c r="U160" s="21"/>
      <c r="V160" s="21"/>
      <c r="W160" s="21"/>
      <c r="X160" s="21">
        <v>187.3</v>
      </c>
      <c r="Y160" s="21">
        <v>27.5</v>
      </c>
      <c r="Z160" s="6">
        <f t="shared" si="13"/>
        <v>76.9</v>
      </c>
      <c r="AA160" s="21">
        <v>100</v>
      </c>
      <c r="AB160" s="7">
        <f t="shared" si="5"/>
        <v>0.769</v>
      </c>
      <c r="AC160" s="8"/>
      <c r="AD160" s="8"/>
      <c r="AE160" s="8"/>
      <c r="AF160" s="5" t="s">
        <v>315</v>
      </c>
    </row>
    <row r="161" spans="1:32" ht="75">
      <c r="A161" s="5">
        <v>141</v>
      </c>
      <c r="B161" s="29" t="s">
        <v>16</v>
      </c>
      <c r="C161" s="29" t="s">
        <v>385</v>
      </c>
      <c r="D161" s="29" t="s">
        <v>386</v>
      </c>
      <c r="E161" s="29" t="s">
        <v>338</v>
      </c>
      <c r="F161" s="29" t="s">
        <v>73</v>
      </c>
      <c r="G161" s="29" t="s">
        <v>27</v>
      </c>
      <c r="H161" s="35">
        <v>38853</v>
      </c>
      <c r="I161" s="29" t="s">
        <v>24</v>
      </c>
      <c r="J161" s="29" t="s">
        <v>340</v>
      </c>
      <c r="K161" s="29">
        <v>10</v>
      </c>
      <c r="L161" s="30">
        <v>14</v>
      </c>
      <c r="M161" s="30">
        <v>14</v>
      </c>
      <c r="N161" s="30">
        <v>19</v>
      </c>
      <c r="O161" s="30">
        <v>19</v>
      </c>
      <c r="P161" s="30">
        <v>19</v>
      </c>
      <c r="Q161" s="30">
        <v>20</v>
      </c>
      <c r="R161" s="30"/>
      <c r="S161" s="30"/>
      <c r="T161" s="30"/>
      <c r="U161" s="30"/>
      <c r="V161" s="30"/>
      <c r="W161" s="30"/>
      <c r="X161" s="30">
        <v>4.39</v>
      </c>
      <c r="Y161" s="30">
        <v>23.8</v>
      </c>
      <c r="Z161" s="31">
        <f t="shared" si="13"/>
        <v>76.8</v>
      </c>
      <c r="AA161" s="30">
        <v>100</v>
      </c>
      <c r="AB161" s="32">
        <f t="shared" si="5"/>
        <v>0.768</v>
      </c>
      <c r="AC161" s="33"/>
      <c r="AD161" s="33"/>
      <c r="AE161" s="33"/>
      <c r="AF161" s="29" t="s">
        <v>363</v>
      </c>
    </row>
    <row r="162" spans="1:32" ht="93.75">
      <c r="A162" s="5">
        <v>142</v>
      </c>
      <c r="B162" s="5" t="s">
        <v>16</v>
      </c>
      <c r="C162" s="5" t="s">
        <v>438</v>
      </c>
      <c r="D162" s="5" t="s">
        <v>347</v>
      </c>
      <c r="E162" s="5" t="s">
        <v>56</v>
      </c>
      <c r="F162" s="5" t="s">
        <v>439</v>
      </c>
      <c r="G162" s="5" t="s">
        <v>27</v>
      </c>
      <c r="H162" s="19">
        <v>38743</v>
      </c>
      <c r="I162" s="5" t="s">
        <v>24</v>
      </c>
      <c r="J162" s="5" t="s">
        <v>413</v>
      </c>
      <c r="K162" s="5">
        <v>9</v>
      </c>
      <c r="L162" s="21">
        <v>13</v>
      </c>
      <c r="M162" s="21">
        <v>13</v>
      </c>
      <c r="N162" s="21">
        <v>24</v>
      </c>
      <c r="O162" s="21">
        <v>24</v>
      </c>
      <c r="P162" s="21">
        <v>39.9</v>
      </c>
      <c r="Q162" s="21">
        <v>15.7</v>
      </c>
      <c r="R162" s="21"/>
      <c r="S162" s="21"/>
      <c r="T162" s="21"/>
      <c r="U162" s="21"/>
      <c r="V162" s="21"/>
      <c r="W162" s="21"/>
      <c r="X162" s="21">
        <v>4.27</v>
      </c>
      <c r="Y162" s="21">
        <v>24</v>
      </c>
      <c r="Z162" s="6">
        <f t="shared" si="13"/>
        <v>76.7</v>
      </c>
      <c r="AA162" s="21">
        <v>100</v>
      </c>
      <c r="AB162" s="7">
        <f t="shared" si="5"/>
        <v>0.767</v>
      </c>
      <c r="AC162" s="8"/>
      <c r="AD162" s="8"/>
      <c r="AE162" s="8"/>
      <c r="AF162" s="5" t="s">
        <v>433</v>
      </c>
    </row>
    <row r="163" spans="1:32" ht="93.75">
      <c r="A163" s="5">
        <v>143</v>
      </c>
      <c r="B163" s="5" t="s">
        <v>16</v>
      </c>
      <c r="C163" s="5" t="s">
        <v>318</v>
      </c>
      <c r="D163" s="5" t="s">
        <v>319</v>
      </c>
      <c r="E163" s="5" t="s">
        <v>88</v>
      </c>
      <c r="F163" s="5" t="s">
        <v>320</v>
      </c>
      <c r="G163" s="5" t="s">
        <v>209</v>
      </c>
      <c r="H163" s="19">
        <v>38006</v>
      </c>
      <c r="I163" s="5" t="s">
        <v>24</v>
      </c>
      <c r="J163" s="5" t="s">
        <v>260</v>
      </c>
      <c r="K163" s="5">
        <v>11</v>
      </c>
      <c r="L163" s="21">
        <v>14</v>
      </c>
      <c r="M163" s="21">
        <v>14</v>
      </c>
      <c r="N163" s="21">
        <v>22</v>
      </c>
      <c r="O163" s="21">
        <v>22</v>
      </c>
      <c r="P163" s="21">
        <v>38.5</v>
      </c>
      <c r="Q163" s="21">
        <v>14.6</v>
      </c>
      <c r="R163" s="21"/>
      <c r="S163" s="21"/>
      <c r="T163" s="21"/>
      <c r="U163" s="21"/>
      <c r="V163" s="21"/>
      <c r="W163" s="21"/>
      <c r="X163" s="21">
        <v>201.1</v>
      </c>
      <c r="Y163" s="21">
        <v>25.6</v>
      </c>
      <c r="Z163" s="6">
        <f t="shared" si="13"/>
        <v>76.2</v>
      </c>
      <c r="AA163" s="21">
        <v>100</v>
      </c>
      <c r="AB163" s="7">
        <f t="shared" si="5"/>
        <v>0.762</v>
      </c>
      <c r="AC163" s="8"/>
      <c r="AD163" s="8"/>
      <c r="AE163" s="8"/>
      <c r="AF163" s="5" t="s">
        <v>315</v>
      </c>
    </row>
    <row r="164" spans="1:32" ht="75">
      <c r="A164" s="5">
        <v>144</v>
      </c>
      <c r="B164" s="5" t="s">
        <v>16</v>
      </c>
      <c r="C164" s="5" t="s">
        <v>486</v>
      </c>
      <c r="D164" s="5" t="s">
        <v>487</v>
      </c>
      <c r="E164" s="5" t="s">
        <v>305</v>
      </c>
      <c r="F164" s="5" t="s">
        <v>279</v>
      </c>
      <c r="G164" s="5" t="s">
        <v>27</v>
      </c>
      <c r="H164" s="19">
        <v>38832</v>
      </c>
      <c r="I164" s="5" t="s">
        <v>24</v>
      </c>
      <c r="J164" s="5" t="s">
        <v>459</v>
      </c>
      <c r="K164" s="5">
        <v>9</v>
      </c>
      <c r="L164" s="21">
        <v>14</v>
      </c>
      <c r="M164" s="21">
        <v>14</v>
      </c>
      <c r="N164" s="21">
        <v>20</v>
      </c>
      <c r="O164" s="21">
        <v>20</v>
      </c>
      <c r="P164" s="21">
        <v>22.3</v>
      </c>
      <c r="Q164" s="21">
        <v>16</v>
      </c>
      <c r="R164" s="21"/>
      <c r="S164" s="21"/>
      <c r="T164" s="21"/>
      <c r="U164" s="21"/>
      <c r="V164" s="21"/>
      <c r="W164" s="21"/>
      <c r="X164" s="21">
        <v>4.51</v>
      </c>
      <c r="Y164" s="21">
        <v>25</v>
      </c>
      <c r="Z164" s="6">
        <f t="shared" si="13"/>
        <v>75</v>
      </c>
      <c r="AA164" s="21">
        <v>100</v>
      </c>
      <c r="AB164" s="7">
        <f t="shared" si="5"/>
        <v>0.75</v>
      </c>
      <c r="AC164" s="8"/>
      <c r="AD164" s="8"/>
      <c r="AE164" s="8"/>
      <c r="AF164" s="5" t="s">
        <v>462</v>
      </c>
    </row>
    <row r="165" spans="1:32" ht="75">
      <c r="A165" s="5">
        <v>145</v>
      </c>
      <c r="B165" s="5" t="s">
        <v>16</v>
      </c>
      <c r="C165" s="5" t="s">
        <v>239</v>
      </c>
      <c r="D165" s="5" t="s">
        <v>488</v>
      </c>
      <c r="E165" s="5" t="s">
        <v>39</v>
      </c>
      <c r="F165" s="5" t="s">
        <v>87</v>
      </c>
      <c r="G165" s="5" t="s">
        <v>27</v>
      </c>
      <c r="H165" s="19">
        <v>38468</v>
      </c>
      <c r="I165" s="5" t="s">
        <v>24</v>
      </c>
      <c r="J165" s="5" t="s">
        <v>459</v>
      </c>
      <c r="K165" s="5">
        <v>9</v>
      </c>
      <c r="L165" s="21">
        <v>18</v>
      </c>
      <c r="M165" s="21">
        <v>18</v>
      </c>
      <c r="N165" s="21">
        <v>22</v>
      </c>
      <c r="O165" s="21">
        <v>22</v>
      </c>
      <c r="P165" s="21">
        <v>42.1</v>
      </c>
      <c r="Q165" s="21">
        <v>8</v>
      </c>
      <c r="R165" s="21"/>
      <c r="S165" s="21"/>
      <c r="T165" s="21"/>
      <c r="U165" s="21"/>
      <c r="V165" s="21"/>
      <c r="W165" s="21"/>
      <c r="X165" s="21">
        <v>4.42</v>
      </c>
      <c r="Y165" s="21">
        <v>26</v>
      </c>
      <c r="Z165" s="6">
        <f t="shared" si="13"/>
        <v>74</v>
      </c>
      <c r="AA165" s="21">
        <v>100</v>
      </c>
      <c r="AB165" s="7">
        <f t="shared" si="5"/>
        <v>0.74</v>
      </c>
      <c r="AC165" s="8"/>
      <c r="AD165" s="8"/>
      <c r="AE165" s="8"/>
      <c r="AF165" s="5" t="s">
        <v>479</v>
      </c>
    </row>
    <row r="166" spans="1:32" ht="75">
      <c r="A166" s="5">
        <v>146</v>
      </c>
      <c r="B166" s="5" t="s">
        <v>16</v>
      </c>
      <c r="C166" s="5" t="s">
        <v>522</v>
      </c>
      <c r="D166" s="5" t="s">
        <v>523</v>
      </c>
      <c r="E166" s="5" t="s">
        <v>56</v>
      </c>
      <c r="F166" s="5" t="s">
        <v>357</v>
      </c>
      <c r="G166" s="5" t="s">
        <v>27</v>
      </c>
      <c r="H166" s="19">
        <v>39081</v>
      </c>
      <c r="I166" s="5" t="s">
        <v>24</v>
      </c>
      <c r="J166" s="5" t="s">
        <v>511</v>
      </c>
      <c r="K166" s="16">
        <v>9</v>
      </c>
      <c r="L166" s="21">
        <v>17</v>
      </c>
      <c r="M166" s="21">
        <v>17</v>
      </c>
      <c r="N166" s="21">
        <v>18</v>
      </c>
      <c r="O166" s="21">
        <v>18</v>
      </c>
      <c r="P166" s="21">
        <v>41.7</v>
      </c>
      <c r="Q166" s="21">
        <v>11.6</v>
      </c>
      <c r="R166" s="21"/>
      <c r="S166" s="21"/>
      <c r="T166" s="36"/>
      <c r="U166" s="21"/>
      <c r="V166" s="21"/>
      <c r="W166" s="21"/>
      <c r="X166" s="21">
        <v>221.48</v>
      </c>
      <c r="Y166" s="21">
        <v>26.4</v>
      </c>
      <c r="Z166" s="6">
        <f t="shared" si="13"/>
        <v>73</v>
      </c>
      <c r="AA166" s="21">
        <v>100</v>
      </c>
      <c r="AB166" s="7">
        <f t="shared" si="5"/>
        <v>0.73</v>
      </c>
      <c r="AC166" s="8"/>
      <c r="AD166" s="8"/>
      <c r="AE166" s="8"/>
      <c r="AF166" s="5" t="s">
        <v>517</v>
      </c>
    </row>
    <row r="167" spans="1:32" ht="75">
      <c r="A167" s="5">
        <v>147</v>
      </c>
      <c r="B167" s="5" t="s">
        <v>16</v>
      </c>
      <c r="C167" s="5" t="s">
        <v>520</v>
      </c>
      <c r="D167" s="5" t="s">
        <v>521</v>
      </c>
      <c r="E167" s="5" t="s">
        <v>458</v>
      </c>
      <c r="F167" s="5" t="s">
        <v>28</v>
      </c>
      <c r="G167" s="5" t="s">
        <v>27</v>
      </c>
      <c r="H167" s="19">
        <v>39163</v>
      </c>
      <c r="I167" s="5" t="s">
        <v>24</v>
      </c>
      <c r="J167" s="5" t="s">
        <v>511</v>
      </c>
      <c r="K167" s="16">
        <v>9</v>
      </c>
      <c r="L167" s="21">
        <v>14</v>
      </c>
      <c r="M167" s="21">
        <v>14</v>
      </c>
      <c r="N167" s="21">
        <v>14</v>
      </c>
      <c r="O167" s="21">
        <v>14</v>
      </c>
      <c r="P167" s="21">
        <v>27.3</v>
      </c>
      <c r="Q167" s="21">
        <v>17.7</v>
      </c>
      <c r="R167" s="21"/>
      <c r="S167" s="21"/>
      <c r="T167" s="36"/>
      <c r="U167" s="21"/>
      <c r="V167" s="21"/>
      <c r="W167" s="21"/>
      <c r="X167" s="21">
        <v>214.32</v>
      </c>
      <c r="Y167" s="21">
        <v>27.3</v>
      </c>
      <c r="Z167" s="6">
        <f t="shared" si="13"/>
        <v>73</v>
      </c>
      <c r="AA167" s="21">
        <v>100</v>
      </c>
      <c r="AB167" s="7">
        <f t="shared" si="5"/>
        <v>0.73</v>
      </c>
      <c r="AC167" s="8"/>
      <c r="AD167" s="8"/>
      <c r="AE167" s="8"/>
      <c r="AF167" s="5" t="s">
        <v>517</v>
      </c>
    </row>
    <row r="168" spans="1:32" ht="75">
      <c r="A168" s="5">
        <v>148</v>
      </c>
      <c r="B168" s="16" t="s">
        <v>16</v>
      </c>
      <c r="C168" s="16" t="s">
        <v>155</v>
      </c>
      <c r="D168" s="16" t="s">
        <v>156</v>
      </c>
      <c r="E168" s="16" t="s">
        <v>157</v>
      </c>
      <c r="F168" s="16" t="s">
        <v>87</v>
      </c>
      <c r="G168" s="16" t="s">
        <v>27</v>
      </c>
      <c r="H168" s="24">
        <v>38936</v>
      </c>
      <c r="I168" s="16" t="s">
        <v>24</v>
      </c>
      <c r="J168" s="16" t="s">
        <v>98</v>
      </c>
      <c r="K168" s="16">
        <v>9</v>
      </c>
      <c r="L168" s="21">
        <v>14</v>
      </c>
      <c r="M168" s="21">
        <v>14</v>
      </c>
      <c r="N168" s="21">
        <v>9</v>
      </c>
      <c r="O168" s="21">
        <v>9</v>
      </c>
      <c r="P168" s="21">
        <v>27.3</v>
      </c>
      <c r="Q168" s="21">
        <v>20</v>
      </c>
      <c r="R168" s="21"/>
      <c r="S168" s="21"/>
      <c r="T168" s="21"/>
      <c r="U168" s="21"/>
      <c r="V168" s="21"/>
      <c r="W168" s="21"/>
      <c r="X168" s="21">
        <v>4.15</v>
      </c>
      <c r="Y168" s="21">
        <v>30</v>
      </c>
      <c r="Z168" s="6">
        <f t="shared" si="13"/>
        <v>73</v>
      </c>
      <c r="AA168" s="21">
        <v>100</v>
      </c>
      <c r="AB168" s="7">
        <f t="shared" si="5"/>
        <v>0.73</v>
      </c>
      <c r="AC168" s="8"/>
      <c r="AD168" s="8"/>
      <c r="AE168" s="8"/>
      <c r="AF168" s="5" t="s">
        <v>138</v>
      </c>
    </row>
    <row r="169" spans="1:32" ht="93.75">
      <c r="A169" s="5">
        <v>149</v>
      </c>
      <c r="B169" s="5" t="s">
        <v>16</v>
      </c>
      <c r="C169" s="5" t="s">
        <v>321</v>
      </c>
      <c r="D169" s="5" t="s">
        <v>322</v>
      </c>
      <c r="E169" s="5" t="s">
        <v>225</v>
      </c>
      <c r="F169" s="5" t="s">
        <v>323</v>
      </c>
      <c r="G169" s="5" t="s">
        <v>209</v>
      </c>
      <c r="H169" s="19">
        <v>38367</v>
      </c>
      <c r="I169" s="5" t="s">
        <v>24</v>
      </c>
      <c r="J169" s="5" t="s">
        <v>260</v>
      </c>
      <c r="K169" s="5">
        <v>10</v>
      </c>
      <c r="L169" s="21">
        <v>14</v>
      </c>
      <c r="M169" s="21">
        <v>14</v>
      </c>
      <c r="N169" s="21">
        <v>18.5</v>
      </c>
      <c r="O169" s="21">
        <v>18.5</v>
      </c>
      <c r="P169" s="21">
        <v>41.4</v>
      </c>
      <c r="Q169" s="21">
        <v>13.6</v>
      </c>
      <c r="R169" s="21"/>
      <c r="S169" s="21"/>
      <c r="T169" s="21"/>
      <c r="U169" s="21"/>
      <c r="V169" s="21"/>
      <c r="W169" s="21"/>
      <c r="X169" s="21">
        <v>192.2</v>
      </c>
      <c r="Y169" s="21">
        <v>26.8</v>
      </c>
      <c r="Z169" s="6">
        <f t="shared" si="13"/>
        <v>72.9</v>
      </c>
      <c r="AA169" s="21">
        <v>100</v>
      </c>
      <c r="AB169" s="7">
        <f t="shared" si="5"/>
        <v>0.7290000000000001</v>
      </c>
      <c r="AC169" s="8"/>
      <c r="AD169" s="8"/>
      <c r="AE169" s="8"/>
      <c r="AF169" s="5" t="s">
        <v>315</v>
      </c>
    </row>
    <row r="170" spans="1:32" ht="75">
      <c r="A170" s="5">
        <v>150</v>
      </c>
      <c r="B170" s="5" t="s">
        <v>16</v>
      </c>
      <c r="C170" s="5" t="s">
        <v>252</v>
      </c>
      <c r="D170" s="5" t="s">
        <v>253</v>
      </c>
      <c r="E170" s="5" t="s">
        <v>197</v>
      </c>
      <c r="F170" s="5" t="s">
        <v>254</v>
      </c>
      <c r="G170" s="5" t="s">
        <v>27</v>
      </c>
      <c r="H170" s="26" t="s">
        <v>255</v>
      </c>
      <c r="I170" s="5" t="s">
        <v>24</v>
      </c>
      <c r="J170" s="5" t="s">
        <v>171</v>
      </c>
      <c r="K170" s="5">
        <v>10</v>
      </c>
      <c r="L170" s="43">
        <v>12</v>
      </c>
      <c r="M170" s="43">
        <v>12</v>
      </c>
      <c r="N170" s="43">
        <v>24</v>
      </c>
      <c r="O170" s="43">
        <v>24</v>
      </c>
      <c r="P170" s="43">
        <v>58</v>
      </c>
      <c r="Q170" s="43">
        <v>10.3</v>
      </c>
      <c r="R170" s="43"/>
      <c r="S170" s="43"/>
      <c r="T170" s="43"/>
      <c r="U170" s="43"/>
      <c r="V170" s="43"/>
      <c r="W170" s="43"/>
      <c r="X170" s="43"/>
      <c r="Y170" s="43">
        <v>25.6</v>
      </c>
      <c r="Z170" s="6">
        <f>SUM(M170+O170+Q170+S170+U170+W170+Y170)</f>
        <v>71.9</v>
      </c>
      <c r="AA170" s="43">
        <v>100</v>
      </c>
      <c r="AB170" s="7">
        <f>Z170/AA170</f>
        <v>0.7190000000000001</v>
      </c>
      <c r="AC170" s="8"/>
      <c r="AD170" s="8"/>
      <c r="AE170" s="44"/>
      <c r="AF170" s="5" t="s">
        <v>172</v>
      </c>
    </row>
    <row r="171" spans="1:32" ht="75">
      <c r="A171" s="5">
        <v>151</v>
      </c>
      <c r="B171" s="5" t="s">
        <v>16</v>
      </c>
      <c r="C171" s="5" t="s">
        <v>489</v>
      </c>
      <c r="D171" s="5" t="s">
        <v>490</v>
      </c>
      <c r="E171" s="5" t="s">
        <v>491</v>
      </c>
      <c r="F171" s="5" t="s">
        <v>492</v>
      </c>
      <c r="G171" s="5" t="s">
        <v>27</v>
      </c>
      <c r="H171" s="19">
        <v>38651</v>
      </c>
      <c r="I171" s="5" t="s">
        <v>24</v>
      </c>
      <c r="J171" s="5" t="s">
        <v>459</v>
      </c>
      <c r="K171" s="5">
        <v>9</v>
      </c>
      <c r="L171" s="21">
        <v>17</v>
      </c>
      <c r="M171" s="21">
        <v>17</v>
      </c>
      <c r="N171" s="21">
        <v>20</v>
      </c>
      <c r="O171" s="21">
        <v>20</v>
      </c>
      <c r="P171" s="21">
        <v>49.6</v>
      </c>
      <c r="Q171" s="21">
        <v>7</v>
      </c>
      <c r="R171" s="21"/>
      <c r="S171" s="21"/>
      <c r="T171" s="21"/>
      <c r="U171" s="21"/>
      <c r="V171" s="21"/>
      <c r="W171" s="21"/>
      <c r="X171" s="21">
        <v>4.24</v>
      </c>
      <c r="Y171" s="21">
        <v>27</v>
      </c>
      <c r="Z171" s="6">
        <f t="shared" si="13"/>
        <v>71</v>
      </c>
      <c r="AA171" s="21">
        <v>100</v>
      </c>
      <c r="AB171" s="7">
        <f t="shared" si="5"/>
        <v>0.71</v>
      </c>
      <c r="AC171" s="8"/>
      <c r="AD171" s="8"/>
      <c r="AE171" s="8"/>
      <c r="AF171" s="5" t="s">
        <v>462</v>
      </c>
    </row>
    <row r="172" spans="1:32" ht="75">
      <c r="A172" s="5">
        <v>152</v>
      </c>
      <c r="B172" s="16" t="s">
        <v>16</v>
      </c>
      <c r="C172" s="16" t="s">
        <v>148</v>
      </c>
      <c r="D172" s="16" t="s">
        <v>149</v>
      </c>
      <c r="E172" s="16" t="s">
        <v>44</v>
      </c>
      <c r="F172" s="16" t="s">
        <v>63</v>
      </c>
      <c r="G172" s="16" t="s">
        <v>27</v>
      </c>
      <c r="H172" s="24">
        <v>38794</v>
      </c>
      <c r="I172" s="16" t="s">
        <v>24</v>
      </c>
      <c r="J172" s="16" t="s">
        <v>98</v>
      </c>
      <c r="K172" s="16">
        <v>9</v>
      </c>
      <c r="L172" s="21">
        <v>10</v>
      </c>
      <c r="M172" s="21">
        <v>10</v>
      </c>
      <c r="N172" s="21">
        <v>14</v>
      </c>
      <c r="O172" s="21">
        <v>14</v>
      </c>
      <c r="P172" s="21">
        <v>31.6</v>
      </c>
      <c r="Q172" s="21">
        <v>17.3</v>
      </c>
      <c r="R172" s="21"/>
      <c r="S172" s="21"/>
      <c r="T172" s="21"/>
      <c r="U172" s="21"/>
      <c r="V172" s="21"/>
      <c r="W172" s="21"/>
      <c r="X172" s="21">
        <v>4.25</v>
      </c>
      <c r="Y172" s="21">
        <v>29.3</v>
      </c>
      <c r="Z172" s="6">
        <f t="shared" si="13"/>
        <v>70.6</v>
      </c>
      <c r="AA172" s="21">
        <v>100</v>
      </c>
      <c r="AB172" s="7">
        <f t="shared" si="5"/>
        <v>0.706</v>
      </c>
      <c r="AC172" s="8"/>
      <c r="AD172" s="8"/>
      <c r="AE172" s="8"/>
      <c r="AF172" s="5" t="s">
        <v>138</v>
      </c>
    </row>
    <row r="173" spans="1:32" ht="75">
      <c r="A173" s="5">
        <v>153</v>
      </c>
      <c r="B173" s="5" t="s">
        <v>16</v>
      </c>
      <c r="C173" s="5" t="s">
        <v>493</v>
      </c>
      <c r="D173" s="5" t="s">
        <v>494</v>
      </c>
      <c r="E173" s="5" t="s">
        <v>88</v>
      </c>
      <c r="F173" s="5" t="s">
        <v>495</v>
      </c>
      <c r="G173" s="5" t="s">
        <v>27</v>
      </c>
      <c r="H173" s="19">
        <v>38698</v>
      </c>
      <c r="I173" s="5" t="s">
        <v>24</v>
      </c>
      <c r="J173" s="5" t="s">
        <v>459</v>
      </c>
      <c r="K173" s="5">
        <v>9</v>
      </c>
      <c r="L173" s="21">
        <v>14</v>
      </c>
      <c r="M173" s="21">
        <v>14</v>
      </c>
      <c r="N173" s="21">
        <v>20</v>
      </c>
      <c r="O173" s="21">
        <v>20</v>
      </c>
      <c r="P173" s="21">
        <v>42.1</v>
      </c>
      <c r="Q173" s="21">
        <v>8</v>
      </c>
      <c r="R173" s="21"/>
      <c r="S173" s="21"/>
      <c r="T173" s="21"/>
      <c r="U173" s="21"/>
      <c r="V173" s="21"/>
      <c r="W173" s="21"/>
      <c r="X173" s="21">
        <v>4.19</v>
      </c>
      <c r="Y173" s="21">
        <v>28</v>
      </c>
      <c r="Z173" s="6">
        <f t="shared" si="13"/>
        <v>70</v>
      </c>
      <c r="AA173" s="21">
        <v>100</v>
      </c>
      <c r="AB173" s="7">
        <f t="shared" si="5"/>
        <v>0.7</v>
      </c>
      <c r="AC173" s="8"/>
      <c r="AD173" s="8"/>
      <c r="AE173" s="8"/>
      <c r="AF173" s="5" t="s">
        <v>462</v>
      </c>
    </row>
    <row r="174" spans="1:32" ht="93.75">
      <c r="A174" s="5">
        <v>154</v>
      </c>
      <c r="B174" s="5" t="s">
        <v>16</v>
      </c>
      <c r="C174" s="5" t="s">
        <v>324</v>
      </c>
      <c r="D174" s="5" t="s">
        <v>325</v>
      </c>
      <c r="E174" s="5" t="s">
        <v>326</v>
      </c>
      <c r="F174" s="5" t="s">
        <v>57</v>
      </c>
      <c r="G174" s="5" t="s">
        <v>209</v>
      </c>
      <c r="H174" s="19">
        <v>38643</v>
      </c>
      <c r="I174" s="5" t="s">
        <v>24</v>
      </c>
      <c r="J174" s="5" t="s">
        <v>260</v>
      </c>
      <c r="K174" s="5">
        <v>10</v>
      </c>
      <c r="L174" s="21">
        <v>14.5</v>
      </c>
      <c r="M174" s="21">
        <v>14.5</v>
      </c>
      <c r="N174" s="21">
        <v>17.5</v>
      </c>
      <c r="O174" s="21">
        <v>17.5</v>
      </c>
      <c r="P174" s="21">
        <v>44.3</v>
      </c>
      <c r="Q174" s="21">
        <v>12.7</v>
      </c>
      <c r="R174" s="21"/>
      <c r="S174" s="21"/>
      <c r="T174" s="21"/>
      <c r="U174" s="21"/>
      <c r="V174" s="21"/>
      <c r="W174" s="21"/>
      <c r="X174" s="21">
        <v>210.6</v>
      </c>
      <c r="Y174" s="21">
        <v>24.4</v>
      </c>
      <c r="Z174" s="6">
        <f t="shared" si="13"/>
        <v>69.1</v>
      </c>
      <c r="AA174" s="21">
        <v>100</v>
      </c>
      <c r="AB174" s="7">
        <f t="shared" si="5"/>
        <v>0.691</v>
      </c>
      <c r="AC174" s="8"/>
      <c r="AD174" s="8"/>
      <c r="AE174" s="8"/>
      <c r="AF174" s="5" t="s">
        <v>315</v>
      </c>
    </row>
    <row r="175" spans="1:32" ht="75">
      <c r="A175" s="5">
        <v>155</v>
      </c>
      <c r="B175" s="5" t="s">
        <v>16</v>
      </c>
      <c r="C175" s="5" t="s">
        <v>496</v>
      </c>
      <c r="D175" s="5" t="s">
        <v>497</v>
      </c>
      <c r="E175" s="5" t="s">
        <v>326</v>
      </c>
      <c r="F175" s="5" t="s">
        <v>103</v>
      </c>
      <c r="G175" s="5" t="s">
        <v>27</v>
      </c>
      <c r="H175" s="19">
        <v>38945</v>
      </c>
      <c r="I175" s="5" t="s">
        <v>24</v>
      </c>
      <c r="J175" s="5" t="s">
        <v>459</v>
      </c>
      <c r="K175" s="5">
        <v>9</v>
      </c>
      <c r="L175" s="21">
        <v>2</v>
      </c>
      <c r="M175" s="21">
        <v>2</v>
      </c>
      <c r="N175" s="21">
        <v>19</v>
      </c>
      <c r="O175" s="21">
        <v>19</v>
      </c>
      <c r="P175" s="21">
        <v>17.6</v>
      </c>
      <c r="Q175" s="21">
        <v>20</v>
      </c>
      <c r="R175" s="21"/>
      <c r="S175" s="21"/>
      <c r="T175" s="21"/>
      <c r="U175" s="21"/>
      <c r="V175" s="21"/>
      <c r="W175" s="21"/>
      <c r="X175" s="21">
        <v>4.21</v>
      </c>
      <c r="Y175" s="21">
        <v>28</v>
      </c>
      <c r="Z175" s="6">
        <f t="shared" si="13"/>
        <v>69</v>
      </c>
      <c r="AA175" s="21">
        <v>100</v>
      </c>
      <c r="AB175" s="7">
        <f t="shared" si="5"/>
        <v>0.69</v>
      </c>
      <c r="AC175" s="8"/>
      <c r="AD175" s="8"/>
      <c r="AE175" s="8"/>
      <c r="AF175" s="5" t="s">
        <v>460</v>
      </c>
    </row>
    <row r="176" spans="1:32" ht="75">
      <c r="A176" s="5">
        <v>156</v>
      </c>
      <c r="B176" s="29" t="s">
        <v>16</v>
      </c>
      <c r="C176" s="29" t="s">
        <v>146</v>
      </c>
      <c r="D176" s="29" t="s">
        <v>314</v>
      </c>
      <c r="E176" s="29" t="s">
        <v>48</v>
      </c>
      <c r="F176" s="29" t="s">
        <v>53</v>
      </c>
      <c r="G176" s="29" t="s">
        <v>27</v>
      </c>
      <c r="H176" s="35">
        <v>38999</v>
      </c>
      <c r="I176" s="29" t="s">
        <v>24</v>
      </c>
      <c r="J176" s="29" t="s">
        <v>340</v>
      </c>
      <c r="K176" s="29">
        <v>9</v>
      </c>
      <c r="L176" s="30">
        <v>7</v>
      </c>
      <c r="M176" s="30">
        <v>7</v>
      </c>
      <c r="N176" s="30">
        <v>25</v>
      </c>
      <c r="O176" s="30">
        <v>25</v>
      </c>
      <c r="P176" s="30">
        <v>32</v>
      </c>
      <c r="Q176" s="30">
        <v>11.9</v>
      </c>
      <c r="R176" s="30"/>
      <c r="S176" s="30"/>
      <c r="T176" s="30"/>
      <c r="U176" s="30"/>
      <c r="V176" s="30"/>
      <c r="W176" s="30"/>
      <c r="X176" s="30">
        <v>4.26</v>
      </c>
      <c r="Y176" s="30">
        <v>24.6</v>
      </c>
      <c r="Z176" s="31">
        <f t="shared" si="13"/>
        <v>68.5</v>
      </c>
      <c r="AA176" s="30">
        <v>100</v>
      </c>
      <c r="AB176" s="32">
        <f t="shared" si="5"/>
        <v>0.685</v>
      </c>
      <c r="AC176" s="33"/>
      <c r="AD176" s="33"/>
      <c r="AE176" s="33"/>
      <c r="AF176" s="29" t="s">
        <v>363</v>
      </c>
    </row>
    <row r="177" spans="1:32" ht="93.75">
      <c r="A177" s="5">
        <v>157</v>
      </c>
      <c r="B177" s="5" t="s">
        <v>16</v>
      </c>
      <c r="C177" s="5" t="s">
        <v>327</v>
      </c>
      <c r="D177" s="5" t="s">
        <v>328</v>
      </c>
      <c r="E177" s="5" t="s">
        <v>88</v>
      </c>
      <c r="F177" s="5" t="s">
        <v>57</v>
      </c>
      <c r="G177" s="5" t="s">
        <v>209</v>
      </c>
      <c r="H177" s="19">
        <v>38451</v>
      </c>
      <c r="I177" s="5" t="s">
        <v>24</v>
      </c>
      <c r="J177" s="5" t="s">
        <v>260</v>
      </c>
      <c r="K177" s="5">
        <v>10</v>
      </c>
      <c r="L177" s="21">
        <v>1.5</v>
      </c>
      <c r="M177" s="21">
        <v>1.5</v>
      </c>
      <c r="N177" s="21">
        <v>29.5</v>
      </c>
      <c r="O177" s="21">
        <v>29.5</v>
      </c>
      <c r="P177" s="21">
        <v>50.8</v>
      </c>
      <c r="Q177" s="21">
        <v>11.1</v>
      </c>
      <c r="R177" s="21"/>
      <c r="S177" s="21"/>
      <c r="T177" s="21"/>
      <c r="U177" s="21"/>
      <c r="V177" s="21"/>
      <c r="W177" s="21"/>
      <c r="X177" s="21">
        <v>197.1</v>
      </c>
      <c r="Y177" s="21">
        <v>26.1</v>
      </c>
      <c r="Z177" s="6">
        <f t="shared" si="13"/>
        <v>68.2</v>
      </c>
      <c r="AA177" s="21">
        <v>100</v>
      </c>
      <c r="AB177" s="7">
        <f t="shared" si="5"/>
        <v>0.682</v>
      </c>
      <c r="AC177" s="8"/>
      <c r="AD177" s="8"/>
      <c r="AE177" s="8"/>
      <c r="AF177" s="5" t="s">
        <v>315</v>
      </c>
    </row>
    <row r="178" spans="1:32" ht="75">
      <c r="A178" s="5">
        <v>158</v>
      </c>
      <c r="B178" s="29" t="s">
        <v>16</v>
      </c>
      <c r="C178" s="29" t="s">
        <v>387</v>
      </c>
      <c r="D178" s="29" t="s">
        <v>388</v>
      </c>
      <c r="E178" s="29" t="s">
        <v>389</v>
      </c>
      <c r="F178" s="29" t="s">
        <v>302</v>
      </c>
      <c r="G178" s="29" t="s">
        <v>27</v>
      </c>
      <c r="H178" s="35">
        <v>38382</v>
      </c>
      <c r="I178" s="29" t="s">
        <v>24</v>
      </c>
      <c r="J178" s="29" t="s">
        <v>340</v>
      </c>
      <c r="K178" s="29">
        <v>10</v>
      </c>
      <c r="L178" s="30">
        <v>11</v>
      </c>
      <c r="M178" s="30">
        <v>11</v>
      </c>
      <c r="N178" s="30">
        <v>19</v>
      </c>
      <c r="O178" s="30">
        <v>19</v>
      </c>
      <c r="P178" s="30">
        <v>39</v>
      </c>
      <c r="Q178" s="30">
        <v>9.7</v>
      </c>
      <c r="R178" s="30"/>
      <c r="S178" s="30"/>
      <c r="T178" s="30"/>
      <c r="U178" s="30"/>
      <c r="V178" s="30"/>
      <c r="W178" s="30"/>
      <c r="X178" s="30">
        <v>4.09</v>
      </c>
      <c r="Y178" s="30">
        <v>25.6</v>
      </c>
      <c r="Z178" s="31">
        <f t="shared" si="13"/>
        <v>65.30000000000001</v>
      </c>
      <c r="AA178" s="30">
        <v>100</v>
      </c>
      <c r="AB178" s="32">
        <f t="shared" si="5"/>
        <v>0.6530000000000001</v>
      </c>
      <c r="AC178" s="33"/>
      <c r="AD178" s="33"/>
      <c r="AE178" s="33"/>
      <c r="AF178" s="29" t="s">
        <v>363</v>
      </c>
    </row>
    <row r="179" spans="1:32" ht="75">
      <c r="A179" s="5">
        <v>159</v>
      </c>
      <c r="B179" s="29" t="s">
        <v>16</v>
      </c>
      <c r="C179" s="29" t="s">
        <v>390</v>
      </c>
      <c r="D179" s="29" t="s">
        <v>139</v>
      </c>
      <c r="E179" s="29" t="s">
        <v>326</v>
      </c>
      <c r="F179" s="29" t="s">
        <v>45</v>
      </c>
      <c r="G179" s="29" t="s">
        <v>27</v>
      </c>
      <c r="H179" s="35">
        <v>38624</v>
      </c>
      <c r="I179" s="29" t="s">
        <v>24</v>
      </c>
      <c r="J179" s="29" t="s">
        <v>340</v>
      </c>
      <c r="K179" s="29">
        <v>10</v>
      </c>
      <c r="L179" s="30">
        <v>11</v>
      </c>
      <c r="M179" s="30">
        <v>11</v>
      </c>
      <c r="N179" s="30">
        <v>14</v>
      </c>
      <c r="O179" s="30">
        <v>14</v>
      </c>
      <c r="P179" s="30">
        <v>38</v>
      </c>
      <c r="Q179" s="30">
        <v>10</v>
      </c>
      <c r="R179" s="30"/>
      <c r="S179" s="30"/>
      <c r="T179" s="30"/>
      <c r="U179" s="30"/>
      <c r="V179" s="30"/>
      <c r="W179" s="30"/>
      <c r="X179" s="30">
        <v>3.49</v>
      </c>
      <c r="Y179" s="30">
        <v>30</v>
      </c>
      <c r="Z179" s="31">
        <f t="shared" si="13"/>
        <v>65</v>
      </c>
      <c r="AA179" s="30">
        <v>100</v>
      </c>
      <c r="AB179" s="32">
        <f t="shared" si="5"/>
        <v>0.65</v>
      </c>
      <c r="AC179" s="33"/>
      <c r="AD179" s="33"/>
      <c r="AE179" s="33"/>
      <c r="AF179" s="29" t="s">
        <v>363</v>
      </c>
    </row>
    <row r="180" spans="1:32" ht="99" customHeight="1">
      <c r="A180" s="5">
        <v>160</v>
      </c>
      <c r="B180" s="16" t="s">
        <v>16</v>
      </c>
      <c r="C180" s="16" t="s">
        <v>78</v>
      </c>
      <c r="D180" s="16" t="s">
        <v>79</v>
      </c>
      <c r="E180" s="16" t="s">
        <v>44</v>
      </c>
      <c r="F180" s="16" t="s">
        <v>80</v>
      </c>
      <c r="G180" s="16" t="s">
        <v>27</v>
      </c>
      <c r="H180" s="24">
        <v>38446</v>
      </c>
      <c r="I180" s="16" t="s">
        <v>24</v>
      </c>
      <c r="J180" s="16" t="s">
        <v>41</v>
      </c>
      <c r="K180" s="16">
        <v>10</v>
      </c>
      <c r="L180" s="21">
        <v>16</v>
      </c>
      <c r="M180" s="21">
        <v>16</v>
      </c>
      <c r="N180" s="21">
        <v>27</v>
      </c>
      <c r="O180" s="21">
        <v>27</v>
      </c>
      <c r="P180" s="21">
        <v>15.97</v>
      </c>
      <c r="Q180" s="21">
        <v>20</v>
      </c>
      <c r="R180" s="21"/>
      <c r="S180" s="21"/>
      <c r="T180" s="21"/>
      <c r="U180" s="21"/>
      <c r="V180" s="21"/>
      <c r="W180" s="21"/>
      <c r="X180" s="21">
        <v>4.04</v>
      </c>
      <c r="Y180" s="21"/>
      <c r="Z180" s="6">
        <f aca="true" t="shared" si="14" ref="Z180:Z189">SUM(M180+O180+Q180+S180+U180+W180+Y180)</f>
        <v>63</v>
      </c>
      <c r="AA180" s="21">
        <v>100</v>
      </c>
      <c r="AB180" s="7">
        <f aca="true" t="shared" si="15" ref="AB180:AB189">Z180/AA180</f>
        <v>0.63</v>
      </c>
      <c r="AC180" s="8"/>
      <c r="AD180" s="8"/>
      <c r="AE180" s="8"/>
      <c r="AF180" s="5" t="s">
        <v>545</v>
      </c>
    </row>
    <row r="181" spans="1:32" ht="93.75">
      <c r="A181" s="5">
        <v>161</v>
      </c>
      <c r="B181" s="5" t="s">
        <v>16</v>
      </c>
      <c r="C181" s="5" t="s">
        <v>85</v>
      </c>
      <c r="D181" s="5" t="s">
        <v>267</v>
      </c>
      <c r="E181" s="5" t="s">
        <v>408</v>
      </c>
      <c r="F181" s="5" t="s">
        <v>409</v>
      </c>
      <c r="G181" s="5" t="s">
        <v>27</v>
      </c>
      <c r="H181" s="19">
        <v>38042</v>
      </c>
      <c r="I181" s="5" t="s">
        <v>24</v>
      </c>
      <c r="J181" s="5" t="s">
        <v>396</v>
      </c>
      <c r="K181" s="16">
        <v>11</v>
      </c>
      <c r="L181" s="21">
        <v>13</v>
      </c>
      <c r="M181" s="21">
        <v>13</v>
      </c>
      <c r="N181" s="21">
        <v>10.2</v>
      </c>
      <c r="O181" s="21">
        <v>10.2</v>
      </c>
      <c r="P181" s="21">
        <v>36.4</v>
      </c>
      <c r="Q181" s="21">
        <v>10.6</v>
      </c>
      <c r="R181" s="21"/>
      <c r="S181" s="21"/>
      <c r="T181" s="21"/>
      <c r="U181" s="21"/>
      <c r="V181" s="21"/>
      <c r="W181" s="21"/>
      <c r="X181" s="21">
        <v>4.35</v>
      </c>
      <c r="Y181" s="21">
        <v>28.1</v>
      </c>
      <c r="Z181" s="6">
        <f t="shared" si="14"/>
        <v>61.9</v>
      </c>
      <c r="AA181" s="21">
        <v>100</v>
      </c>
      <c r="AB181" s="7">
        <f t="shared" si="15"/>
        <v>0.619</v>
      </c>
      <c r="AC181" s="8"/>
      <c r="AD181" s="8"/>
      <c r="AE181" s="8"/>
      <c r="AF181" s="5" t="s">
        <v>405</v>
      </c>
    </row>
    <row r="182" spans="1:32" ht="75">
      <c r="A182" s="5">
        <v>162</v>
      </c>
      <c r="B182" s="29" t="s">
        <v>16</v>
      </c>
      <c r="C182" s="29" t="s">
        <v>391</v>
      </c>
      <c r="D182" s="29" t="s">
        <v>392</v>
      </c>
      <c r="E182" s="29" t="s">
        <v>56</v>
      </c>
      <c r="F182" s="29" t="s">
        <v>45</v>
      </c>
      <c r="G182" s="29" t="s">
        <v>209</v>
      </c>
      <c r="H182" s="35">
        <v>38448</v>
      </c>
      <c r="I182" s="29" t="s">
        <v>24</v>
      </c>
      <c r="J182" s="29" t="s">
        <v>340</v>
      </c>
      <c r="K182" s="29">
        <v>10</v>
      </c>
      <c r="L182" s="30">
        <v>6</v>
      </c>
      <c r="M182" s="30">
        <v>6</v>
      </c>
      <c r="N182" s="30">
        <v>17</v>
      </c>
      <c r="O182" s="30">
        <v>17</v>
      </c>
      <c r="P182" s="30">
        <v>31</v>
      </c>
      <c r="Q182" s="30">
        <v>12.3</v>
      </c>
      <c r="R182" s="30"/>
      <c r="S182" s="30"/>
      <c r="T182" s="30"/>
      <c r="U182" s="30"/>
      <c r="V182" s="30"/>
      <c r="W182" s="30"/>
      <c r="X182" s="30">
        <v>4.04</v>
      </c>
      <c r="Y182" s="30">
        <v>25.9</v>
      </c>
      <c r="Z182" s="31">
        <f t="shared" si="14"/>
        <v>61.199999999999996</v>
      </c>
      <c r="AA182" s="30">
        <v>100</v>
      </c>
      <c r="AB182" s="32">
        <f t="shared" si="15"/>
        <v>0.612</v>
      </c>
      <c r="AC182" s="33"/>
      <c r="AD182" s="33"/>
      <c r="AE182" s="33"/>
      <c r="AF182" s="29" t="s">
        <v>363</v>
      </c>
    </row>
    <row r="183" spans="1:32" ht="87" customHeight="1">
      <c r="A183" s="5">
        <v>163</v>
      </c>
      <c r="B183" s="5" t="s">
        <v>16</v>
      </c>
      <c r="C183" s="5" t="s">
        <v>336</v>
      </c>
      <c r="D183" s="5" t="s">
        <v>337</v>
      </c>
      <c r="E183" s="5" t="s">
        <v>338</v>
      </c>
      <c r="F183" s="5" t="s">
        <v>320</v>
      </c>
      <c r="G183" s="5" t="s">
        <v>27</v>
      </c>
      <c r="H183" s="19">
        <v>38004</v>
      </c>
      <c r="I183" s="5" t="s">
        <v>24</v>
      </c>
      <c r="J183" s="5" t="s">
        <v>330</v>
      </c>
      <c r="K183" s="16">
        <v>10</v>
      </c>
      <c r="L183" s="21">
        <v>5</v>
      </c>
      <c r="M183" s="21">
        <v>5</v>
      </c>
      <c r="N183" s="21">
        <v>6</v>
      </c>
      <c r="O183" s="21">
        <v>6</v>
      </c>
      <c r="P183" s="21">
        <v>22</v>
      </c>
      <c r="Q183" s="21">
        <v>20</v>
      </c>
      <c r="R183" s="21"/>
      <c r="S183" s="21"/>
      <c r="T183" s="21"/>
      <c r="U183" s="21"/>
      <c r="V183" s="21"/>
      <c r="W183" s="21"/>
      <c r="X183" s="21">
        <v>4.25</v>
      </c>
      <c r="Y183" s="21">
        <v>30</v>
      </c>
      <c r="Z183" s="6">
        <f t="shared" si="14"/>
        <v>61</v>
      </c>
      <c r="AA183" s="21">
        <v>100</v>
      </c>
      <c r="AB183" s="7">
        <f t="shared" si="15"/>
        <v>0.61</v>
      </c>
      <c r="AC183" s="8"/>
      <c r="AD183" s="8"/>
      <c r="AE183" s="8"/>
      <c r="AF183" s="5" t="s">
        <v>334</v>
      </c>
    </row>
    <row r="184" spans="1:32" ht="75">
      <c r="A184" s="5">
        <v>164</v>
      </c>
      <c r="B184" s="5" t="s">
        <v>16</v>
      </c>
      <c r="C184" s="5" t="s">
        <v>498</v>
      </c>
      <c r="D184" s="5" t="s">
        <v>499</v>
      </c>
      <c r="E184" s="5" t="s">
        <v>44</v>
      </c>
      <c r="F184" s="5" t="s">
        <v>45</v>
      </c>
      <c r="G184" s="5" t="s">
        <v>27</v>
      </c>
      <c r="H184" s="19">
        <v>38794</v>
      </c>
      <c r="I184" s="5" t="s">
        <v>24</v>
      </c>
      <c r="J184" s="5" t="s">
        <v>459</v>
      </c>
      <c r="K184" s="5">
        <v>9</v>
      </c>
      <c r="L184" s="21">
        <v>15</v>
      </c>
      <c r="M184" s="21">
        <v>15</v>
      </c>
      <c r="N184" s="21">
        <v>12</v>
      </c>
      <c r="O184" s="21">
        <v>12</v>
      </c>
      <c r="P184" s="21">
        <v>58.1</v>
      </c>
      <c r="Q184" s="21">
        <v>6</v>
      </c>
      <c r="R184" s="21"/>
      <c r="S184" s="21"/>
      <c r="T184" s="21"/>
      <c r="U184" s="21"/>
      <c r="V184" s="21"/>
      <c r="W184" s="21"/>
      <c r="X184" s="21">
        <v>4.41</v>
      </c>
      <c r="Y184" s="21">
        <v>28</v>
      </c>
      <c r="Z184" s="6">
        <f t="shared" si="14"/>
        <v>61</v>
      </c>
      <c r="AA184" s="21">
        <v>100</v>
      </c>
      <c r="AB184" s="7">
        <f t="shared" si="15"/>
        <v>0.61</v>
      </c>
      <c r="AC184" s="8"/>
      <c r="AD184" s="8"/>
      <c r="AE184" s="8"/>
      <c r="AF184" s="5" t="s">
        <v>466</v>
      </c>
    </row>
    <row r="185" spans="1:32" ht="75">
      <c r="A185" s="5">
        <v>165</v>
      </c>
      <c r="B185" s="29" t="s">
        <v>16</v>
      </c>
      <c r="C185" s="29" t="s">
        <v>142</v>
      </c>
      <c r="D185" s="29" t="s">
        <v>382</v>
      </c>
      <c r="E185" s="29" t="s">
        <v>48</v>
      </c>
      <c r="F185" s="29" t="s">
        <v>28</v>
      </c>
      <c r="G185" s="29" t="s">
        <v>27</v>
      </c>
      <c r="H185" s="35">
        <v>38722</v>
      </c>
      <c r="I185" s="29" t="s">
        <v>24</v>
      </c>
      <c r="J185" s="29" t="s">
        <v>340</v>
      </c>
      <c r="K185" s="29">
        <v>9</v>
      </c>
      <c r="L185" s="30">
        <v>10</v>
      </c>
      <c r="M185" s="30">
        <v>10</v>
      </c>
      <c r="N185" s="30">
        <v>16</v>
      </c>
      <c r="O185" s="30">
        <v>16</v>
      </c>
      <c r="P185" s="30">
        <v>46</v>
      </c>
      <c r="Q185" s="30">
        <v>8.3</v>
      </c>
      <c r="R185" s="30"/>
      <c r="S185" s="30"/>
      <c r="T185" s="30"/>
      <c r="U185" s="30"/>
      <c r="V185" s="30"/>
      <c r="W185" s="30"/>
      <c r="X185" s="30">
        <v>4.11</v>
      </c>
      <c r="Y185" s="30">
        <v>25.5</v>
      </c>
      <c r="Z185" s="31">
        <f t="shared" si="14"/>
        <v>59.8</v>
      </c>
      <c r="AA185" s="30">
        <v>100</v>
      </c>
      <c r="AB185" s="32">
        <f t="shared" si="15"/>
        <v>0.598</v>
      </c>
      <c r="AC185" s="33"/>
      <c r="AD185" s="33"/>
      <c r="AE185" s="33"/>
      <c r="AF185" s="29" t="s">
        <v>363</v>
      </c>
    </row>
    <row r="186" spans="1:32" ht="75">
      <c r="A186" s="5">
        <v>166</v>
      </c>
      <c r="B186" s="5" t="s">
        <v>16</v>
      </c>
      <c r="C186" s="5" t="s">
        <v>153</v>
      </c>
      <c r="D186" s="5" t="s">
        <v>154</v>
      </c>
      <c r="E186" s="5" t="s">
        <v>76</v>
      </c>
      <c r="F186" s="5" t="s">
        <v>73</v>
      </c>
      <c r="G186" s="5" t="s">
        <v>27</v>
      </c>
      <c r="H186" s="19">
        <v>38746</v>
      </c>
      <c r="I186" s="5" t="s">
        <v>24</v>
      </c>
      <c r="J186" s="5" t="s">
        <v>98</v>
      </c>
      <c r="K186" s="5">
        <v>9</v>
      </c>
      <c r="L186" s="21">
        <v>14</v>
      </c>
      <c r="M186" s="21">
        <v>14</v>
      </c>
      <c r="N186" s="21">
        <v>11</v>
      </c>
      <c r="O186" s="21">
        <v>11</v>
      </c>
      <c r="P186" s="21">
        <v>32.8</v>
      </c>
      <c r="Q186" s="21">
        <v>16.6</v>
      </c>
      <c r="R186" s="21"/>
      <c r="S186" s="21"/>
      <c r="T186" s="21"/>
      <c r="U186" s="21"/>
      <c r="V186" s="21"/>
      <c r="W186" s="21"/>
      <c r="X186" s="21">
        <v>5.2</v>
      </c>
      <c r="Y186" s="21">
        <v>18</v>
      </c>
      <c r="Z186" s="6">
        <f t="shared" si="14"/>
        <v>59.6</v>
      </c>
      <c r="AA186" s="21">
        <v>100</v>
      </c>
      <c r="AB186" s="7">
        <f t="shared" si="15"/>
        <v>0.596</v>
      </c>
      <c r="AC186" s="8"/>
      <c r="AD186" s="8"/>
      <c r="AE186" s="8"/>
      <c r="AF186" s="5" t="s">
        <v>138</v>
      </c>
    </row>
    <row r="187" spans="1:32" ht="90" customHeight="1">
      <c r="A187" s="5">
        <v>167</v>
      </c>
      <c r="B187" s="5" t="s">
        <v>16</v>
      </c>
      <c r="C187" s="5" t="s">
        <v>403</v>
      </c>
      <c r="D187" s="5" t="s">
        <v>404</v>
      </c>
      <c r="E187" s="5" t="s">
        <v>76</v>
      </c>
      <c r="F187" s="5" t="s">
        <v>357</v>
      </c>
      <c r="G187" s="5" t="s">
        <v>27</v>
      </c>
      <c r="H187" s="19">
        <v>38824</v>
      </c>
      <c r="I187" s="5" t="s">
        <v>24</v>
      </c>
      <c r="J187" s="5" t="s">
        <v>396</v>
      </c>
      <c r="K187" s="16">
        <v>9</v>
      </c>
      <c r="L187" s="21">
        <v>15</v>
      </c>
      <c r="M187" s="21">
        <v>15</v>
      </c>
      <c r="N187" s="21">
        <v>11.7</v>
      </c>
      <c r="O187" s="21">
        <v>11.7</v>
      </c>
      <c r="P187" s="21">
        <v>42.7</v>
      </c>
      <c r="Q187" s="21">
        <v>9</v>
      </c>
      <c r="R187" s="21"/>
      <c r="S187" s="21"/>
      <c r="T187" s="21"/>
      <c r="U187" s="21"/>
      <c r="V187" s="21"/>
      <c r="W187" s="21"/>
      <c r="X187" s="21">
        <v>5.14</v>
      </c>
      <c r="Y187" s="21">
        <v>23.8</v>
      </c>
      <c r="Z187" s="6">
        <f t="shared" si="14"/>
        <v>59.5</v>
      </c>
      <c r="AA187" s="21">
        <v>100</v>
      </c>
      <c r="AB187" s="7">
        <f t="shared" si="15"/>
        <v>0.595</v>
      </c>
      <c r="AC187" s="8"/>
      <c r="AD187" s="8"/>
      <c r="AE187" s="8"/>
      <c r="AF187" s="5" t="s">
        <v>405</v>
      </c>
    </row>
    <row r="188" spans="1:32" ht="75">
      <c r="A188" s="5">
        <v>168</v>
      </c>
      <c r="B188" s="5" t="s">
        <v>16</v>
      </c>
      <c r="C188" s="5" t="s">
        <v>500</v>
      </c>
      <c r="D188" s="5" t="s">
        <v>501</v>
      </c>
      <c r="E188" s="5" t="s">
        <v>326</v>
      </c>
      <c r="F188" s="5" t="s">
        <v>63</v>
      </c>
      <c r="G188" s="5" t="s">
        <v>27</v>
      </c>
      <c r="H188" s="19">
        <v>38894</v>
      </c>
      <c r="I188" s="5" t="s">
        <v>24</v>
      </c>
      <c r="J188" s="5" t="s">
        <v>459</v>
      </c>
      <c r="K188" s="5">
        <v>9</v>
      </c>
      <c r="L188" s="21">
        <v>6</v>
      </c>
      <c r="M188" s="21">
        <v>6</v>
      </c>
      <c r="N188" s="21">
        <v>15</v>
      </c>
      <c r="O188" s="21">
        <v>15</v>
      </c>
      <c r="P188" s="21">
        <v>42.3</v>
      </c>
      <c r="Q188" s="21">
        <v>8</v>
      </c>
      <c r="R188" s="21"/>
      <c r="S188" s="21"/>
      <c r="T188" s="21"/>
      <c r="U188" s="21"/>
      <c r="V188" s="21"/>
      <c r="W188" s="21"/>
      <c r="X188" s="21">
        <v>4.21</v>
      </c>
      <c r="Y188" s="21">
        <v>28</v>
      </c>
      <c r="Z188" s="6">
        <f t="shared" si="14"/>
        <v>57</v>
      </c>
      <c r="AA188" s="21">
        <v>100</v>
      </c>
      <c r="AB188" s="7">
        <f t="shared" si="15"/>
        <v>0.57</v>
      </c>
      <c r="AC188" s="8"/>
      <c r="AD188" s="8"/>
      <c r="AE188" s="8"/>
      <c r="AF188" s="5" t="s">
        <v>466</v>
      </c>
    </row>
    <row r="189" spans="1:32" ht="75">
      <c r="A189" s="5">
        <v>169</v>
      </c>
      <c r="B189" s="29" t="s">
        <v>16</v>
      </c>
      <c r="C189" s="29" t="s">
        <v>148</v>
      </c>
      <c r="D189" s="29" t="s">
        <v>383</v>
      </c>
      <c r="E189" s="29" t="s">
        <v>377</v>
      </c>
      <c r="F189" s="29" t="s">
        <v>57</v>
      </c>
      <c r="G189" s="29" t="s">
        <v>27</v>
      </c>
      <c r="H189" s="35">
        <v>38943</v>
      </c>
      <c r="I189" s="29" t="s">
        <v>24</v>
      </c>
      <c r="J189" s="29" t="s">
        <v>340</v>
      </c>
      <c r="K189" s="29">
        <v>9</v>
      </c>
      <c r="L189" s="30">
        <v>7</v>
      </c>
      <c r="M189" s="30">
        <v>7</v>
      </c>
      <c r="N189" s="30">
        <v>18</v>
      </c>
      <c r="O189" s="30">
        <v>18</v>
      </c>
      <c r="P189" s="30">
        <v>43</v>
      </c>
      <c r="Q189" s="30">
        <v>8.8</v>
      </c>
      <c r="R189" s="30"/>
      <c r="S189" s="30"/>
      <c r="T189" s="30"/>
      <c r="U189" s="30"/>
      <c r="V189" s="30"/>
      <c r="W189" s="30"/>
      <c r="X189" s="30">
        <v>4.58</v>
      </c>
      <c r="Y189" s="30">
        <v>22.9</v>
      </c>
      <c r="Z189" s="31">
        <f t="shared" si="14"/>
        <v>56.699999999999996</v>
      </c>
      <c r="AA189" s="30">
        <v>100</v>
      </c>
      <c r="AB189" s="32">
        <f t="shared" si="15"/>
        <v>0.567</v>
      </c>
      <c r="AC189" s="33"/>
      <c r="AD189" s="33"/>
      <c r="AE189" s="33"/>
      <c r="AF189" s="29" t="s">
        <v>363</v>
      </c>
    </row>
    <row r="190" spans="1:32" ht="75">
      <c r="A190" s="5">
        <v>170</v>
      </c>
      <c r="B190" s="16" t="s">
        <v>16</v>
      </c>
      <c r="C190" s="16" t="s">
        <v>74</v>
      </c>
      <c r="D190" s="16" t="s">
        <v>75</v>
      </c>
      <c r="E190" s="16" t="s">
        <v>76</v>
      </c>
      <c r="F190" s="16" t="s">
        <v>77</v>
      </c>
      <c r="G190" s="16" t="s">
        <v>27</v>
      </c>
      <c r="H190" s="24">
        <v>39299</v>
      </c>
      <c r="I190" s="16" t="s">
        <v>24</v>
      </c>
      <c r="J190" s="16" t="s">
        <v>41</v>
      </c>
      <c r="K190" s="16">
        <v>9</v>
      </c>
      <c r="L190" s="21">
        <v>11</v>
      </c>
      <c r="M190" s="21">
        <v>11</v>
      </c>
      <c r="N190" s="21">
        <v>24</v>
      </c>
      <c r="O190" s="21">
        <v>24</v>
      </c>
      <c r="P190" s="21">
        <v>27.34</v>
      </c>
      <c r="Q190" s="21">
        <v>11.68</v>
      </c>
      <c r="R190" s="21"/>
      <c r="S190" s="21"/>
      <c r="T190" s="21"/>
      <c r="U190" s="21"/>
      <c r="V190" s="21"/>
      <c r="W190" s="21"/>
      <c r="X190" s="21">
        <v>4.52</v>
      </c>
      <c r="Y190" s="21"/>
      <c r="Z190" s="6">
        <f t="shared" si="13"/>
        <v>46.68</v>
      </c>
      <c r="AA190" s="21">
        <v>100</v>
      </c>
      <c r="AB190" s="7">
        <f t="shared" si="5"/>
        <v>0.4668</v>
      </c>
      <c r="AC190" s="8"/>
      <c r="AD190" s="8"/>
      <c r="AE190" s="8"/>
      <c r="AF190" s="5" t="s">
        <v>546</v>
      </c>
    </row>
    <row r="191" spans="1:32" ht="75">
      <c r="A191" s="5">
        <v>171</v>
      </c>
      <c r="B191" s="5" t="s">
        <v>16</v>
      </c>
      <c r="C191" s="5" t="s">
        <v>239</v>
      </c>
      <c r="D191" s="5" t="s">
        <v>240</v>
      </c>
      <c r="E191" s="5" t="s">
        <v>241</v>
      </c>
      <c r="F191" s="5" t="s">
        <v>103</v>
      </c>
      <c r="G191" s="5" t="s">
        <v>27</v>
      </c>
      <c r="H191" s="26" t="s">
        <v>242</v>
      </c>
      <c r="I191" s="5" t="s">
        <v>24</v>
      </c>
      <c r="J191" s="5" t="s">
        <v>171</v>
      </c>
      <c r="K191" s="5">
        <v>9</v>
      </c>
      <c r="L191" s="43">
        <v>3</v>
      </c>
      <c r="M191" s="43">
        <v>3</v>
      </c>
      <c r="N191" s="43">
        <v>4</v>
      </c>
      <c r="O191" s="43">
        <v>4</v>
      </c>
      <c r="P191" s="43">
        <v>51</v>
      </c>
      <c r="Q191" s="43">
        <v>11.7</v>
      </c>
      <c r="R191" s="43"/>
      <c r="S191" s="43"/>
      <c r="T191" s="43"/>
      <c r="U191" s="43"/>
      <c r="V191" s="43"/>
      <c r="W191" s="43"/>
      <c r="X191" s="43">
        <v>233</v>
      </c>
      <c r="Y191" s="43">
        <v>27</v>
      </c>
      <c r="Z191" s="6">
        <f>SUM(M191+O191+Q191+S191+U191+W191+Y191)</f>
        <v>45.7</v>
      </c>
      <c r="AA191" s="43">
        <v>100</v>
      </c>
      <c r="AB191" s="7">
        <f>Z191/AA191</f>
        <v>0.457</v>
      </c>
      <c r="AC191" s="8"/>
      <c r="AD191" s="8"/>
      <c r="AE191" s="44"/>
      <c r="AF191" s="5" t="s">
        <v>172</v>
      </c>
    </row>
    <row r="192" spans="1:32" ht="75">
      <c r="A192" s="5">
        <v>172</v>
      </c>
      <c r="B192" s="5" t="s">
        <v>16</v>
      </c>
      <c r="C192" s="5" t="s">
        <v>81</v>
      </c>
      <c r="D192" s="5" t="s">
        <v>82</v>
      </c>
      <c r="E192" s="5" t="s">
        <v>88</v>
      </c>
      <c r="F192" s="5" t="s">
        <v>45</v>
      </c>
      <c r="G192" s="5" t="s">
        <v>27</v>
      </c>
      <c r="H192" s="19">
        <v>38694</v>
      </c>
      <c r="I192" s="5" t="s">
        <v>24</v>
      </c>
      <c r="J192" s="5" t="s">
        <v>41</v>
      </c>
      <c r="K192" s="5">
        <v>10</v>
      </c>
      <c r="L192" s="21">
        <v>12</v>
      </c>
      <c r="M192" s="21">
        <v>12</v>
      </c>
      <c r="N192" s="21">
        <v>19</v>
      </c>
      <c r="O192" s="21">
        <v>19</v>
      </c>
      <c r="P192" s="21">
        <v>28.77</v>
      </c>
      <c r="Q192" s="21">
        <v>11.1</v>
      </c>
      <c r="R192" s="21"/>
      <c r="S192" s="21"/>
      <c r="T192" s="21"/>
      <c r="U192" s="21"/>
      <c r="V192" s="21"/>
      <c r="W192" s="21"/>
      <c r="X192" s="21">
        <v>4.26</v>
      </c>
      <c r="Y192" s="21"/>
      <c r="Z192" s="6">
        <f t="shared" si="13"/>
        <v>42.1</v>
      </c>
      <c r="AA192" s="21">
        <v>100</v>
      </c>
      <c r="AB192" s="7">
        <f t="shared" si="5"/>
        <v>0.42100000000000004</v>
      </c>
      <c r="AC192" s="8"/>
      <c r="AD192" s="8"/>
      <c r="AE192" s="8"/>
      <c r="AF192" s="5" t="s">
        <v>545</v>
      </c>
    </row>
    <row r="193" spans="1:32" ht="75">
      <c r="A193" s="5">
        <v>173</v>
      </c>
      <c r="B193" s="29" t="s">
        <v>16</v>
      </c>
      <c r="C193" s="29" t="s">
        <v>321</v>
      </c>
      <c r="D193" s="29" t="s">
        <v>319</v>
      </c>
      <c r="E193" s="29" t="s">
        <v>393</v>
      </c>
      <c r="F193" s="29" t="s">
        <v>53</v>
      </c>
      <c r="G193" s="29" t="s">
        <v>27</v>
      </c>
      <c r="H193" s="35">
        <v>38380</v>
      </c>
      <c r="I193" s="29" t="s">
        <v>24</v>
      </c>
      <c r="J193" s="29" t="s">
        <v>340</v>
      </c>
      <c r="K193" s="29">
        <v>10</v>
      </c>
      <c r="L193" s="30">
        <v>10</v>
      </c>
      <c r="M193" s="30">
        <v>10</v>
      </c>
      <c r="N193" s="30">
        <v>14</v>
      </c>
      <c r="O193" s="30">
        <v>14</v>
      </c>
      <c r="P193" s="30">
        <v>21</v>
      </c>
      <c r="Q193" s="30">
        <v>18.1</v>
      </c>
      <c r="R193" s="30"/>
      <c r="S193" s="30"/>
      <c r="T193" s="30"/>
      <c r="U193" s="30"/>
      <c r="V193" s="30"/>
      <c r="W193" s="30"/>
      <c r="X193" s="30">
        <v>3.55</v>
      </c>
      <c r="Y193" s="30"/>
      <c r="Z193" s="31">
        <f t="shared" si="13"/>
        <v>42.1</v>
      </c>
      <c r="AA193" s="30">
        <v>100</v>
      </c>
      <c r="AB193" s="32">
        <f t="shared" si="5"/>
        <v>0.42100000000000004</v>
      </c>
      <c r="AC193" s="33"/>
      <c r="AD193" s="33"/>
      <c r="AE193" s="33"/>
      <c r="AF193" s="29" t="s">
        <v>363</v>
      </c>
    </row>
    <row r="194" spans="1:32" ht="75">
      <c r="A194" s="5">
        <v>174</v>
      </c>
      <c r="B194" s="5" t="s">
        <v>16</v>
      </c>
      <c r="C194" s="5" t="s">
        <v>83</v>
      </c>
      <c r="D194" s="5" t="s">
        <v>84</v>
      </c>
      <c r="E194" s="5" t="s">
        <v>70</v>
      </c>
      <c r="F194" s="5" t="s">
        <v>73</v>
      </c>
      <c r="G194" s="5" t="s">
        <v>27</v>
      </c>
      <c r="H194" s="19">
        <v>37958</v>
      </c>
      <c r="I194" s="5" t="s">
        <v>24</v>
      </c>
      <c r="J194" s="5" t="s">
        <v>41</v>
      </c>
      <c r="K194" s="5">
        <v>11</v>
      </c>
      <c r="L194" s="21">
        <v>8.5</v>
      </c>
      <c r="M194" s="21">
        <v>8.5</v>
      </c>
      <c r="N194" s="21">
        <v>21.5</v>
      </c>
      <c r="O194" s="21">
        <v>21.5</v>
      </c>
      <c r="P194" s="21">
        <v>28.26</v>
      </c>
      <c r="Q194" s="21">
        <v>11.3</v>
      </c>
      <c r="R194" s="21"/>
      <c r="S194" s="21"/>
      <c r="T194" s="21"/>
      <c r="U194" s="21"/>
      <c r="V194" s="21"/>
      <c r="W194" s="21"/>
      <c r="X194" s="21">
        <v>5.01</v>
      </c>
      <c r="Y194" s="21"/>
      <c r="Z194" s="6">
        <f t="shared" si="13"/>
        <v>41.3</v>
      </c>
      <c r="AA194" s="21">
        <v>100</v>
      </c>
      <c r="AB194" s="7">
        <f t="shared" si="5"/>
        <v>0.413</v>
      </c>
      <c r="AC194" s="8"/>
      <c r="AD194" s="8"/>
      <c r="AE194" s="8"/>
      <c r="AF194" s="5" t="s">
        <v>543</v>
      </c>
    </row>
    <row r="195" spans="1:32" ht="75">
      <c r="A195" s="5">
        <v>175</v>
      </c>
      <c r="B195" s="5" t="s">
        <v>16</v>
      </c>
      <c r="C195" s="5" t="s">
        <v>85</v>
      </c>
      <c r="D195" s="5" t="s">
        <v>86</v>
      </c>
      <c r="E195" s="5" t="s">
        <v>88</v>
      </c>
      <c r="F195" s="5" t="s">
        <v>87</v>
      </c>
      <c r="G195" s="5" t="s">
        <v>27</v>
      </c>
      <c r="H195" s="19">
        <v>38253</v>
      </c>
      <c r="I195" s="5" t="s">
        <v>24</v>
      </c>
      <c r="J195" s="5" t="s">
        <v>41</v>
      </c>
      <c r="K195" s="5">
        <v>11</v>
      </c>
      <c r="L195" s="21">
        <v>8</v>
      </c>
      <c r="M195" s="21">
        <v>8</v>
      </c>
      <c r="N195" s="21">
        <v>19</v>
      </c>
      <c r="O195" s="21">
        <v>19</v>
      </c>
      <c r="P195" s="21">
        <v>41.89</v>
      </c>
      <c r="Q195" s="21">
        <v>7.62</v>
      </c>
      <c r="R195" s="21"/>
      <c r="S195" s="21"/>
      <c r="T195" s="21"/>
      <c r="U195" s="21"/>
      <c r="V195" s="21"/>
      <c r="W195" s="21"/>
      <c r="X195" s="21">
        <v>4.27</v>
      </c>
      <c r="Y195" s="21"/>
      <c r="Z195" s="6">
        <f t="shared" si="13"/>
        <v>34.62</v>
      </c>
      <c r="AA195" s="21">
        <v>100</v>
      </c>
      <c r="AB195" s="7">
        <f t="shared" si="5"/>
        <v>0.34619999999999995</v>
      </c>
      <c r="AC195" s="8"/>
      <c r="AD195" s="8"/>
      <c r="AE195" s="8"/>
      <c r="AF195" s="5" t="s">
        <v>543</v>
      </c>
    </row>
    <row r="196" spans="1:32" ht="93.75">
      <c r="A196" s="5">
        <v>176</v>
      </c>
      <c r="B196" s="5" t="s">
        <v>16</v>
      </c>
      <c r="C196" s="5" t="s">
        <v>436</v>
      </c>
      <c r="D196" s="5" t="s">
        <v>82</v>
      </c>
      <c r="E196" s="5" t="s">
        <v>437</v>
      </c>
      <c r="F196" s="5" t="s">
        <v>73</v>
      </c>
      <c r="G196" s="5" t="s">
        <v>27</v>
      </c>
      <c r="H196" s="19">
        <v>38947</v>
      </c>
      <c r="I196" s="5" t="s">
        <v>24</v>
      </c>
      <c r="J196" s="5" t="s">
        <v>413</v>
      </c>
      <c r="K196" s="5">
        <v>9</v>
      </c>
      <c r="L196" s="21">
        <v>14</v>
      </c>
      <c r="M196" s="21">
        <v>14</v>
      </c>
      <c r="N196" s="21">
        <v>15</v>
      </c>
      <c r="O196" s="21">
        <v>15</v>
      </c>
      <c r="P196" s="21">
        <v>0</v>
      </c>
      <c r="Q196" s="21">
        <v>0</v>
      </c>
      <c r="R196" s="21"/>
      <c r="S196" s="21"/>
      <c r="T196" s="21"/>
      <c r="U196" s="21"/>
      <c r="V196" s="21"/>
      <c r="W196" s="21"/>
      <c r="X196" s="21">
        <v>0</v>
      </c>
      <c r="Y196" s="21">
        <v>0</v>
      </c>
      <c r="Z196" s="6">
        <f t="shared" si="13"/>
        <v>29</v>
      </c>
      <c r="AA196" s="21">
        <v>100</v>
      </c>
      <c r="AB196" s="7">
        <f t="shared" si="5"/>
        <v>0.29</v>
      </c>
      <c r="AC196" s="8"/>
      <c r="AD196" s="8"/>
      <c r="AE196" s="8"/>
      <c r="AF196" s="5" t="s">
        <v>433</v>
      </c>
    </row>
    <row r="197" spans="1:32" ht="75">
      <c r="A197" s="5">
        <v>177</v>
      </c>
      <c r="B197" s="5" t="s">
        <v>16</v>
      </c>
      <c r="C197" s="5" t="s">
        <v>243</v>
      </c>
      <c r="D197" s="5" t="s">
        <v>526</v>
      </c>
      <c r="E197" s="5" t="s">
        <v>102</v>
      </c>
      <c r="F197" s="5" t="s">
        <v>282</v>
      </c>
      <c r="G197" s="5" t="s">
        <v>27</v>
      </c>
      <c r="H197" s="19">
        <v>38891</v>
      </c>
      <c r="I197" s="5" t="s">
        <v>24</v>
      </c>
      <c r="J197" s="5" t="s">
        <v>511</v>
      </c>
      <c r="K197" s="5">
        <v>9</v>
      </c>
      <c r="L197" s="21">
        <v>17</v>
      </c>
      <c r="M197" s="21">
        <v>17</v>
      </c>
      <c r="N197" s="21">
        <v>0</v>
      </c>
      <c r="O197" s="21">
        <v>0</v>
      </c>
      <c r="P197" s="21">
        <v>0</v>
      </c>
      <c r="Q197" s="21">
        <v>0</v>
      </c>
      <c r="R197" s="21"/>
      <c r="S197" s="21"/>
      <c r="T197" s="36"/>
      <c r="U197" s="21"/>
      <c r="V197" s="21"/>
      <c r="W197" s="21"/>
      <c r="X197" s="21">
        <v>0</v>
      </c>
      <c r="Y197" s="21">
        <v>0</v>
      </c>
      <c r="Z197" s="6">
        <f t="shared" si="13"/>
        <v>17</v>
      </c>
      <c r="AA197" s="21">
        <v>100</v>
      </c>
      <c r="AB197" s="7">
        <f t="shared" si="5"/>
        <v>0.17</v>
      </c>
      <c r="AC197" s="8"/>
      <c r="AD197" s="8"/>
      <c r="AE197" s="8"/>
      <c r="AF197" s="5" t="s">
        <v>517</v>
      </c>
    </row>
    <row r="198" spans="1:32" ht="75">
      <c r="A198" s="5">
        <v>178</v>
      </c>
      <c r="B198" s="5" t="s">
        <v>16</v>
      </c>
      <c r="C198" s="5" t="s">
        <v>256</v>
      </c>
      <c r="D198" s="5" t="s">
        <v>257</v>
      </c>
      <c r="E198" s="5" t="s">
        <v>241</v>
      </c>
      <c r="F198" s="5" t="s">
        <v>192</v>
      </c>
      <c r="G198" s="5" t="s">
        <v>27</v>
      </c>
      <c r="H198" s="26" t="s">
        <v>258</v>
      </c>
      <c r="I198" s="5" t="s">
        <v>24</v>
      </c>
      <c r="J198" s="5" t="s">
        <v>171</v>
      </c>
      <c r="K198" s="5">
        <v>10</v>
      </c>
      <c r="L198" s="43">
        <v>16</v>
      </c>
      <c r="M198" s="43">
        <v>16</v>
      </c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6">
        <f t="shared" si="13"/>
        <v>16</v>
      </c>
      <c r="AA198" s="43">
        <v>100</v>
      </c>
      <c r="AB198" s="7">
        <f t="shared" si="5"/>
        <v>0.16</v>
      </c>
      <c r="AC198" s="8"/>
      <c r="AD198" s="8"/>
      <c r="AE198" s="44"/>
      <c r="AF198" s="5" t="s">
        <v>172</v>
      </c>
    </row>
    <row r="199" spans="1:32" ht="75">
      <c r="A199" s="5">
        <v>179</v>
      </c>
      <c r="B199" s="5" t="s">
        <v>16</v>
      </c>
      <c r="C199" s="5" t="s">
        <v>142</v>
      </c>
      <c r="D199" s="5" t="s">
        <v>143</v>
      </c>
      <c r="E199" s="5" t="s">
        <v>144</v>
      </c>
      <c r="F199" s="5" t="s">
        <v>145</v>
      </c>
      <c r="G199" s="5" t="s">
        <v>27</v>
      </c>
      <c r="H199" s="19">
        <v>38833</v>
      </c>
      <c r="I199" s="5" t="s">
        <v>24</v>
      </c>
      <c r="J199" s="5" t="s">
        <v>98</v>
      </c>
      <c r="K199" s="5">
        <v>9</v>
      </c>
      <c r="L199" s="21">
        <v>13</v>
      </c>
      <c r="M199" s="21">
        <v>13</v>
      </c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6">
        <f t="shared" si="13"/>
        <v>13</v>
      </c>
      <c r="AA199" s="21">
        <v>100</v>
      </c>
      <c r="AB199" s="7">
        <f t="shared" si="5"/>
        <v>0.13</v>
      </c>
      <c r="AC199" s="8"/>
      <c r="AD199" s="8"/>
      <c r="AE199" s="8"/>
      <c r="AF199" s="5" t="s">
        <v>138</v>
      </c>
    </row>
    <row r="200" spans="1:32" ht="93.75">
      <c r="A200" s="5">
        <v>180</v>
      </c>
      <c r="B200" s="5" t="s">
        <v>16</v>
      </c>
      <c r="C200" s="5" t="s">
        <v>448</v>
      </c>
      <c r="D200" s="5" t="s">
        <v>392</v>
      </c>
      <c r="E200" s="5" t="s">
        <v>152</v>
      </c>
      <c r="F200" s="5" t="s">
        <v>45</v>
      </c>
      <c r="G200" s="5" t="s">
        <v>27</v>
      </c>
      <c r="H200" s="19">
        <v>38515</v>
      </c>
      <c r="I200" s="5" t="s">
        <v>24</v>
      </c>
      <c r="J200" s="5" t="s">
        <v>413</v>
      </c>
      <c r="K200" s="5">
        <v>10</v>
      </c>
      <c r="L200" s="21">
        <v>12</v>
      </c>
      <c r="M200" s="21">
        <v>12</v>
      </c>
      <c r="N200" s="21">
        <v>0</v>
      </c>
      <c r="O200" s="21">
        <v>0</v>
      </c>
      <c r="P200" s="21">
        <v>0</v>
      </c>
      <c r="Q200" s="21">
        <v>0</v>
      </c>
      <c r="R200" s="21"/>
      <c r="S200" s="21"/>
      <c r="T200" s="21"/>
      <c r="U200" s="21"/>
      <c r="V200" s="21"/>
      <c r="W200" s="21"/>
      <c r="X200" s="21">
        <v>0</v>
      </c>
      <c r="Y200" s="21">
        <v>0</v>
      </c>
      <c r="Z200" s="6">
        <f t="shared" si="13"/>
        <v>12</v>
      </c>
      <c r="AA200" s="21">
        <v>100</v>
      </c>
      <c r="AB200" s="7">
        <f t="shared" si="5"/>
        <v>0.12</v>
      </c>
      <c r="AC200" s="8"/>
      <c r="AD200" s="8"/>
      <c r="AE200" s="8"/>
      <c r="AF200" s="5" t="s">
        <v>442</v>
      </c>
    </row>
    <row r="201" spans="1:32" ht="75">
      <c r="A201" s="5">
        <v>181</v>
      </c>
      <c r="B201" s="5" t="s">
        <v>16</v>
      </c>
      <c r="C201" s="5" t="s">
        <v>146</v>
      </c>
      <c r="D201" s="5" t="s">
        <v>147</v>
      </c>
      <c r="E201" s="5" t="s">
        <v>88</v>
      </c>
      <c r="F201" s="5" t="s">
        <v>45</v>
      </c>
      <c r="G201" s="5" t="s">
        <v>27</v>
      </c>
      <c r="H201" s="19">
        <v>38782</v>
      </c>
      <c r="I201" s="5" t="s">
        <v>24</v>
      </c>
      <c r="J201" s="5" t="s">
        <v>98</v>
      </c>
      <c r="K201" s="5">
        <v>9</v>
      </c>
      <c r="L201" s="21">
        <v>12</v>
      </c>
      <c r="M201" s="21">
        <v>12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6">
        <f t="shared" si="13"/>
        <v>12</v>
      </c>
      <c r="AA201" s="21">
        <v>100</v>
      </c>
      <c r="AB201" s="7">
        <f t="shared" si="5"/>
        <v>0.12</v>
      </c>
      <c r="AC201" s="8"/>
      <c r="AD201" s="8"/>
      <c r="AE201" s="8"/>
      <c r="AF201" s="5" t="s">
        <v>138</v>
      </c>
    </row>
    <row r="202" spans="1:32" ht="75">
      <c r="A202" s="5">
        <v>182</v>
      </c>
      <c r="B202" s="5" t="s">
        <v>16</v>
      </c>
      <c r="C202" s="5" t="s">
        <v>150</v>
      </c>
      <c r="D202" s="5" t="s">
        <v>151</v>
      </c>
      <c r="E202" s="5" t="s">
        <v>152</v>
      </c>
      <c r="F202" s="5" t="s">
        <v>63</v>
      </c>
      <c r="G202" s="5" t="s">
        <v>27</v>
      </c>
      <c r="H202" s="19">
        <v>38884</v>
      </c>
      <c r="I202" s="5" t="s">
        <v>24</v>
      </c>
      <c r="J202" s="5" t="s">
        <v>98</v>
      </c>
      <c r="K202" s="5">
        <v>9</v>
      </c>
      <c r="L202" s="21">
        <v>12</v>
      </c>
      <c r="M202" s="21">
        <v>12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6">
        <f t="shared" si="13"/>
        <v>12</v>
      </c>
      <c r="AA202" s="21">
        <v>100</v>
      </c>
      <c r="AB202" s="7">
        <f t="shared" si="5"/>
        <v>0.12</v>
      </c>
      <c r="AC202" s="8"/>
      <c r="AD202" s="8"/>
      <c r="AE202" s="8"/>
      <c r="AF202" s="5" t="s">
        <v>138</v>
      </c>
    </row>
    <row r="203" spans="1:32" ht="75">
      <c r="A203" s="5">
        <v>183</v>
      </c>
      <c r="B203" s="29" t="s">
        <v>16</v>
      </c>
      <c r="C203" s="29" t="s">
        <v>394</v>
      </c>
      <c r="D203" s="29" t="s">
        <v>362</v>
      </c>
      <c r="E203" s="29" t="s">
        <v>377</v>
      </c>
      <c r="F203" s="29" t="s">
        <v>45</v>
      </c>
      <c r="G203" s="29" t="s">
        <v>27</v>
      </c>
      <c r="H203" s="35">
        <v>38534</v>
      </c>
      <c r="I203" s="29" t="s">
        <v>24</v>
      </c>
      <c r="J203" s="29" t="s">
        <v>340</v>
      </c>
      <c r="K203" s="29">
        <v>10</v>
      </c>
      <c r="L203" s="30">
        <v>11</v>
      </c>
      <c r="M203" s="30">
        <v>11</v>
      </c>
      <c r="N203" s="30">
        <v>0</v>
      </c>
      <c r="O203" s="30">
        <v>0</v>
      </c>
      <c r="P203" s="30">
        <v>0</v>
      </c>
      <c r="Q203" s="30">
        <v>0</v>
      </c>
      <c r="R203" s="30"/>
      <c r="S203" s="30"/>
      <c r="T203" s="30"/>
      <c r="U203" s="30"/>
      <c r="V203" s="30"/>
      <c r="W203" s="30"/>
      <c r="X203" s="30">
        <v>0</v>
      </c>
      <c r="Y203" s="30">
        <v>0</v>
      </c>
      <c r="Z203" s="31">
        <f t="shared" si="13"/>
        <v>11</v>
      </c>
      <c r="AA203" s="30">
        <v>100</v>
      </c>
      <c r="AB203" s="32">
        <f t="shared" si="5"/>
        <v>0.11</v>
      </c>
      <c r="AC203" s="33"/>
      <c r="AD203" s="33"/>
      <c r="AE203" s="33"/>
      <c r="AF203" s="29" t="s">
        <v>363</v>
      </c>
    </row>
    <row r="204" spans="1:32" ht="75">
      <c r="A204" s="5">
        <v>184</v>
      </c>
      <c r="B204" s="5" t="s">
        <v>16</v>
      </c>
      <c r="C204" s="5" t="s">
        <v>243</v>
      </c>
      <c r="D204" s="5" t="s">
        <v>244</v>
      </c>
      <c r="E204" s="5" t="s">
        <v>245</v>
      </c>
      <c r="F204" s="5" t="s">
        <v>221</v>
      </c>
      <c r="G204" s="5" t="s">
        <v>209</v>
      </c>
      <c r="H204" s="26" t="s">
        <v>246</v>
      </c>
      <c r="I204" s="5" t="s">
        <v>24</v>
      </c>
      <c r="J204" s="5" t="s">
        <v>171</v>
      </c>
      <c r="K204" s="5">
        <v>9</v>
      </c>
      <c r="L204" s="43">
        <v>5</v>
      </c>
      <c r="M204" s="43">
        <v>5</v>
      </c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6">
        <f t="shared" si="13"/>
        <v>5</v>
      </c>
      <c r="AA204" s="43">
        <v>100</v>
      </c>
      <c r="AB204" s="7">
        <f t="shared" si="5"/>
        <v>0.05</v>
      </c>
      <c r="AC204" s="8"/>
      <c r="AD204" s="8"/>
      <c r="AE204" s="44"/>
      <c r="AF204" s="5" t="s">
        <v>172</v>
      </c>
    </row>
    <row r="205" spans="1:32" ht="18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28" ht="23.25">
      <c r="A206" s="46" t="s">
        <v>538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</row>
    <row r="207" spans="1:28" ht="21.75" customHeight="1">
      <c r="A207" s="46" t="s">
        <v>539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</row>
    <row r="208" spans="1:28" ht="27.75" customHeight="1">
      <c r="A208" s="46" t="s">
        <v>540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</row>
    <row r="209" spans="1:28" ht="21.75" customHeight="1">
      <c r="A209" s="46" t="s">
        <v>539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</row>
    <row r="210" spans="1:32" ht="50.2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</row>
    <row r="211" spans="1:32" ht="50.2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</row>
  </sheetData>
  <sheetProtection/>
  <autoFilter ref="A20:AF20"/>
  <mergeCells count="21">
    <mergeCell ref="A1:AF1"/>
    <mergeCell ref="A2:AF2"/>
    <mergeCell ref="A3:AF3"/>
    <mergeCell ref="A6:AF6"/>
    <mergeCell ref="A7:AF7"/>
    <mergeCell ref="Z4:AE4"/>
    <mergeCell ref="B4:E4"/>
    <mergeCell ref="Z5:AE5"/>
    <mergeCell ref="A211:AF211"/>
    <mergeCell ref="A18:AF18"/>
    <mergeCell ref="A17:AF17"/>
    <mergeCell ref="A15:AF15"/>
    <mergeCell ref="A14:AF14"/>
    <mergeCell ref="A12:AF12"/>
    <mergeCell ref="A8:AF8"/>
    <mergeCell ref="A11:AF11"/>
    <mergeCell ref="A210:AF210"/>
    <mergeCell ref="A206:AB206"/>
    <mergeCell ref="A207:AB207"/>
    <mergeCell ref="A208:AB208"/>
    <mergeCell ref="A209:AB20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2021-10-21T13:19:41Z</dcterms:modified>
  <cp:category/>
  <cp:version/>
  <cp:contentType/>
  <cp:contentStatus/>
</cp:coreProperties>
</file>